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er\ShareDocsUsers\Marketer\МАРКЕТОЛОГ\ценники и прайсы\ПРАЙСЫ И БЛАНКИ ЗАКАЗА\бланки заказов\"/>
    </mc:Choice>
  </mc:AlternateContent>
  <bookViews>
    <workbookView xWindow="0" yWindow="0" windowWidth="26083" windowHeight="10732"/>
  </bookViews>
  <sheets>
    <sheet name="Заказ" sheetId="1" r:id="rId1"/>
    <sheet name="massiv" sheetId="2" state="hidden" r:id="rId2"/>
  </sheets>
  <definedNames>
    <definedName name="ВИД_ВСТАВКИ">massiv!$T$2:$T$21</definedName>
    <definedName name="Зеркало1">massiv!$V$2:$V$6</definedName>
    <definedName name="Патина">massiv!$H$2:$H$12</definedName>
    <definedName name="Радиус600">massiv!$Z$2</definedName>
    <definedName name="Расчёт">massiv!$P$2:$P$3</definedName>
    <definedName name="Рисунок">massiv!$S$2:$S$116</definedName>
    <definedName name="ТЕКСТУРА">massiv!$W$2:$W$3</definedName>
    <definedName name="ТИП">massiv!$B$2:$B$4</definedName>
    <definedName name="Тип_Р">massiv!$M$2:$M$3</definedName>
    <definedName name="Толщина">massiv!$K$2:$K$4</definedName>
    <definedName name="Фрезеровка">massiv!$E$2:$E$98</definedName>
    <definedName name="Фрезеровка_c_патиной">massiv!$G$2:$G$15</definedName>
    <definedName name="Фрезеровка_торцевая">massiv!$I$2:$I$10</definedName>
    <definedName name="Фрезеровка_торцевая_K">massiv!$N$2:$N$5</definedName>
    <definedName name="Фрезеровка_торцевая_K_с_патиной">massiv!$O$2:$O$3</definedName>
    <definedName name="Фрезеровка_торцевая_с_патиной">massiv!$J$2:$J$3</definedName>
    <definedName name="Фрезеровка10">massiv!$F$2:$F$24</definedName>
    <definedName name="ХОРДА600">massiv!$AA$2:$AA$4</definedName>
    <definedName name="Цвет">massiv!$C$2:$C$263</definedName>
    <definedName name="ЦветПатина">massiv!$D$2:$D$12</definedName>
  </definedNames>
  <calcPr calcId="152511" refMode="R1C1"/>
</workbook>
</file>

<file path=xl/calcChain.xml><?xml version="1.0" encoding="utf-8"?>
<calcChain xmlns="http://schemas.openxmlformats.org/spreadsheetml/2006/main">
  <c r="L52" i="2" l="1"/>
  <c r="J13" i="1" l="1"/>
  <c r="J24" i="1" l="1"/>
  <c r="A41" i="1"/>
  <c r="D46" i="1" l="1"/>
  <c r="J11" i="1" l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2" i="1"/>
  <c r="A12" i="1"/>
  <c r="L46" i="1" l="1"/>
  <c r="A45" i="1"/>
  <c r="A44" i="1"/>
  <c r="A43" i="1"/>
  <c r="A42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J5" i="1" l="1"/>
</calcChain>
</file>

<file path=xl/sharedStrings.xml><?xml version="1.0" encoding="utf-8"?>
<sst xmlns="http://schemas.openxmlformats.org/spreadsheetml/2006/main" count="417" uniqueCount="354">
  <si>
    <t>ВЫСОТА</t>
  </si>
  <si>
    <t>ШИРИНА</t>
  </si>
  <si>
    <t>ЦВЕТ</t>
  </si>
  <si>
    <t>№</t>
  </si>
  <si>
    <t>Дополнительная информация о Вашем заказе:</t>
  </si>
  <si>
    <t>ПРИМЕЧАНИЕ</t>
  </si>
  <si>
    <t>Общие правила заполнения Бланка заказа</t>
  </si>
  <si>
    <t>1. В бланке заполняются все ячейки строки.</t>
  </si>
  <si>
    <t>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"Примечание"</t>
  </si>
  <si>
    <t>Вернуться на верх</t>
  </si>
  <si>
    <t>Итого фасадов:</t>
  </si>
  <si>
    <t>Внимание! Перед заполнением заказа нажмите сюда для ознакомления с правилами оформления заказа!</t>
  </si>
  <si>
    <t xml:space="preserve">Оплата: </t>
  </si>
  <si>
    <t xml:space="preserve">Город: </t>
  </si>
  <si>
    <t xml:space="preserve">Заказчик: </t>
  </si>
  <si>
    <t xml:space="preserve">Дата заказа: </t>
  </si>
  <si>
    <t xml:space="preserve">Телефон: </t>
  </si>
  <si>
    <t>Детали прямолинейные</t>
  </si>
  <si>
    <t>Тип</t>
  </si>
  <si>
    <t>Цвет</t>
  </si>
  <si>
    <t>Фрезеровка</t>
  </si>
  <si>
    <t>Детали радиусные</t>
  </si>
  <si>
    <t>без фрезеровки</t>
  </si>
  <si>
    <t>гнутые</t>
  </si>
  <si>
    <t>вогнутые</t>
  </si>
  <si>
    <t>KS 511</t>
  </si>
  <si>
    <t>KS 512</t>
  </si>
  <si>
    <t>KS 513</t>
  </si>
  <si>
    <t>KS 514</t>
  </si>
  <si>
    <t>KS 515</t>
  </si>
  <si>
    <t>KS 516</t>
  </si>
  <si>
    <t>KS 517</t>
  </si>
  <si>
    <t>KS 518</t>
  </si>
  <si>
    <t>KS 519</t>
  </si>
  <si>
    <t>KS 520</t>
  </si>
  <si>
    <t>KS 521</t>
  </si>
  <si>
    <t>KS 522</t>
  </si>
  <si>
    <t>KS 523</t>
  </si>
  <si>
    <t>KS 524</t>
  </si>
  <si>
    <t>KS 525</t>
  </si>
  <si>
    <t>KS 526</t>
  </si>
  <si>
    <t>TS 411</t>
  </si>
  <si>
    <t>TS 412</t>
  </si>
  <si>
    <t>TS 413</t>
  </si>
  <si>
    <t>TS 414</t>
  </si>
  <si>
    <t>TS 416</t>
  </si>
  <si>
    <t>TS 417</t>
  </si>
  <si>
    <t>TS 418</t>
  </si>
  <si>
    <t>TS 419</t>
  </si>
  <si>
    <t>TS 420</t>
  </si>
  <si>
    <t>TS 421</t>
  </si>
  <si>
    <t>TS 422</t>
  </si>
  <si>
    <t>TS 423</t>
  </si>
  <si>
    <t>TS 424</t>
  </si>
  <si>
    <t>TS 425</t>
  </si>
  <si>
    <t>TS 427</t>
  </si>
  <si>
    <t>TS 428</t>
  </si>
  <si>
    <t>TS 429</t>
  </si>
  <si>
    <t>TS 430</t>
  </si>
  <si>
    <t>TS 431</t>
  </si>
  <si>
    <t>КОЛИЧЕСТВО (ШТ.)</t>
  </si>
  <si>
    <t>Тип_Р</t>
  </si>
  <si>
    <t>ТОЛЩИНА</t>
  </si>
  <si>
    <t>Толщина</t>
  </si>
  <si>
    <t>ПЛОЩАДЬ, м²</t>
  </si>
  <si>
    <t>Расчёт</t>
  </si>
  <si>
    <t>Наличный расчёт</t>
  </si>
  <si>
    <t>Безналичный расчёт</t>
  </si>
  <si>
    <t>Белое Дерево (SO115) 0,3мм</t>
  </si>
  <si>
    <t>Береза VF-1135А-1 0,35мм</t>
  </si>
  <si>
    <t>Венге (055-06) 0,3мм</t>
  </si>
  <si>
    <t>Кедр VF-1976А-3 0,35мм</t>
  </si>
  <si>
    <t>Рустикальный дуб VF-2746A-40 0,35мм</t>
  </si>
  <si>
    <t>Ясень коричневый VF-5050А-29 WT2 0,35мм</t>
  </si>
  <si>
    <t>Фрезеровка торцевая</t>
  </si>
  <si>
    <t>R 10 с четвертью</t>
  </si>
  <si>
    <t>R 6</t>
  </si>
  <si>
    <t>R 10</t>
  </si>
  <si>
    <t>R 4</t>
  </si>
  <si>
    <t>Фрезеровка торцевая K</t>
  </si>
  <si>
    <t>ЦветПатина</t>
  </si>
  <si>
    <t>РТ 720</t>
  </si>
  <si>
    <t>РТ 721</t>
  </si>
  <si>
    <t>РТ 723</t>
  </si>
  <si>
    <t>РТ 724</t>
  </si>
  <si>
    <t>РТ 725</t>
  </si>
  <si>
    <t>РТ 726</t>
  </si>
  <si>
    <t>РТ 727</t>
  </si>
  <si>
    <t>РТ 728</t>
  </si>
  <si>
    <t>РТ 729</t>
  </si>
  <si>
    <t xml:space="preserve">РТ 730 </t>
  </si>
  <si>
    <t>Фрезеровка c патиной</t>
  </si>
  <si>
    <t>Патина</t>
  </si>
  <si>
    <t>Без патины</t>
  </si>
  <si>
    <t>Золотая 34</t>
  </si>
  <si>
    <t>Золото 99</t>
  </si>
  <si>
    <t>Серебро 81</t>
  </si>
  <si>
    <t>Темный орех 39</t>
  </si>
  <si>
    <t>Черная 65</t>
  </si>
  <si>
    <t>R 6 с четвертью</t>
  </si>
  <si>
    <t>Фрезеровка торцевая с патиной</t>
  </si>
  <si>
    <t>Фрезеровка торцевая K с патиной</t>
  </si>
  <si>
    <t>3. Для согласования заказа и расчета его стоимости, заполненый бланк,  а также эскиз кухни, необходимо отправить на электронный адрес: order@delito.ru</t>
  </si>
  <si>
    <t>GS501</t>
  </si>
  <si>
    <t>GS502</t>
  </si>
  <si>
    <t>GS503</t>
  </si>
  <si>
    <t>GS504</t>
  </si>
  <si>
    <t>Ясень ваниль (VМ-160А GW) 0,35мм</t>
  </si>
  <si>
    <t>Ясень жемчужный (VМ-927А GW) 0,35мм</t>
  </si>
  <si>
    <t>Итого площадь:</t>
  </si>
  <si>
    <t>Софт белый ( MСС97923) 0,45мм</t>
  </si>
  <si>
    <t>max/min высота</t>
  </si>
  <si>
    <t>max/min ширина</t>
  </si>
  <si>
    <t>РТ 722</t>
  </si>
  <si>
    <t>Фрезеровка10</t>
  </si>
  <si>
    <t>для двери-купе</t>
  </si>
  <si>
    <t>1-А-1</t>
  </si>
  <si>
    <t>1-А-2</t>
  </si>
  <si>
    <t>1-А-3</t>
  </si>
  <si>
    <t>1-А-4</t>
  </si>
  <si>
    <t>1-А-5</t>
  </si>
  <si>
    <t>1-А-6</t>
  </si>
  <si>
    <t>1-А-7</t>
  </si>
  <si>
    <t>1-А-8</t>
  </si>
  <si>
    <t>1-А-9</t>
  </si>
  <si>
    <t>1-А-10</t>
  </si>
  <si>
    <t>1-А-11</t>
  </si>
  <si>
    <t>1-А-12</t>
  </si>
  <si>
    <t>1-А-13</t>
  </si>
  <si>
    <t>1-А-14</t>
  </si>
  <si>
    <t>1-А-15</t>
  </si>
  <si>
    <t>1-А-16</t>
  </si>
  <si>
    <t>1-А-17</t>
  </si>
  <si>
    <t>1-А-18</t>
  </si>
  <si>
    <t>1-А-19</t>
  </si>
  <si>
    <t>1-А-20</t>
  </si>
  <si>
    <t>1-А-21</t>
  </si>
  <si>
    <t>1-А-22</t>
  </si>
  <si>
    <t>1-А-23</t>
  </si>
  <si>
    <t>1-А-24</t>
  </si>
  <si>
    <t>АРХИТЕКТУРА</t>
  </si>
  <si>
    <t>2-А-1</t>
  </si>
  <si>
    <t>2-А-2</t>
  </si>
  <si>
    <t>2-А-3</t>
  </si>
  <si>
    <t>2-А-5</t>
  </si>
  <si>
    <t>2-А-6</t>
  </si>
  <si>
    <t>2-А-7</t>
  </si>
  <si>
    <t>2-А-8</t>
  </si>
  <si>
    <t>2-А-9</t>
  </si>
  <si>
    <t>2-А-10</t>
  </si>
  <si>
    <t>2-А-11</t>
  </si>
  <si>
    <t>2-А-12</t>
  </si>
  <si>
    <t>2-А-13</t>
  </si>
  <si>
    <t>2-А-14</t>
  </si>
  <si>
    <t>2-А-15</t>
  </si>
  <si>
    <t>2-А-16</t>
  </si>
  <si>
    <t>2-А-17</t>
  </si>
  <si>
    <t>2-А-18</t>
  </si>
  <si>
    <t>2-А-19</t>
  </si>
  <si>
    <t>2-А-22</t>
  </si>
  <si>
    <t>3-А-1</t>
  </si>
  <si>
    <t>3-А-4</t>
  </si>
  <si>
    <t>3-А-12</t>
  </si>
  <si>
    <t>3-А-14</t>
  </si>
  <si>
    <t>3-А-15</t>
  </si>
  <si>
    <t>1-L-1</t>
  </si>
  <si>
    <t>1-L-2</t>
  </si>
  <si>
    <t>1-L-3</t>
  </si>
  <si>
    <t>1-L-4</t>
  </si>
  <si>
    <t>1-L-5</t>
  </si>
  <si>
    <t>1-L-6</t>
  </si>
  <si>
    <t>1-L-7</t>
  </si>
  <si>
    <t>1-L-8</t>
  </si>
  <si>
    <t>1-L-9</t>
  </si>
  <si>
    <t>1-L-10</t>
  </si>
  <si>
    <t>1-L-11</t>
  </si>
  <si>
    <t>1-L-12</t>
  </si>
  <si>
    <t>2-L-13</t>
  </si>
  <si>
    <t>1-L-14</t>
  </si>
  <si>
    <t>1-L-15</t>
  </si>
  <si>
    <t>1-L-16</t>
  </si>
  <si>
    <t>1-L-17</t>
  </si>
  <si>
    <t>1-L-18</t>
  </si>
  <si>
    <t>1-L-19</t>
  </si>
  <si>
    <t>1-N-1</t>
  </si>
  <si>
    <t>1-N-2</t>
  </si>
  <si>
    <t>1-N-3</t>
  </si>
  <si>
    <t>1-P-1</t>
  </si>
  <si>
    <t>1-P-2</t>
  </si>
  <si>
    <t>1-P-3</t>
  </si>
  <si>
    <t>1-P-4</t>
  </si>
  <si>
    <t>1-P-5</t>
  </si>
  <si>
    <t>1-P-6</t>
  </si>
  <si>
    <t>1-P-7</t>
  </si>
  <si>
    <t>1-P-8</t>
  </si>
  <si>
    <t>1-P-9</t>
  </si>
  <si>
    <t>1-P-10</t>
  </si>
  <si>
    <t>1-P-11</t>
  </si>
  <si>
    <t>1-P-12</t>
  </si>
  <si>
    <t>1-P-13</t>
  </si>
  <si>
    <t>1-P-14</t>
  </si>
  <si>
    <t>1-P-15</t>
  </si>
  <si>
    <t>1-P-16</t>
  </si>
  <si>
    <t>1-P-17</t>
  </si>
  <si>
    <t>1-P-19</t>
  </si>
  <si>
    <t>1-P-20</t>
  </si>
  <si>
    <t>2-P-1</t>
  </si>
  <si>
    <t>2-P-2</t>
  </si>
  <si>
    <t>2-P-3</t>
  </si>
  <si>
    <t>2-P-4</t>
  </si>
  <si>
    <t>2-P-5</t>
  </si>
  <si>
    <t>2-P-6</t>
  </si>
  <si>
    <t>2-P-7</t>
  </si>
  <si>
    <t>2-P-8</t>
  </si>
  <si>
    <t>2-P-9</t>
  </si>
  <si>
    <t>2-P-10</t>
  </si>
  <si>
    <t>2-P-11</t>
  </si>
  <si>
    <t>2-P-12</t>
  </si>
  <si>
    <t>2-P-13</t>
  </si>
  <si>
    <t>2-P-14</t>
  </si>
  <si>
    <t>2-P-17</t>
  </si>
  <si>
    <t>2-P-20</t>
  </si>
  <si>
    <t>3-P-4</t>
  </si>
  <si>
    <t>3-P-5</t>
  </si>
  <si>
    <t>3-P-8</t>
  </si>
  <si>
    <t>3-P-9</t>
  </si>
  <si>
    <t>3-P-11</t>
  </si>
  <si>
    <t>3-P-12</t>
  </si>
  <si>
    <t>3-P-13</t>
  </si>
  <si>
    <t>3-P-14</t>
  </si>
  <si>
    <t>3-P-17</t>
  </si>
  <si>
    <t>Вид вставки</t>
  </si>
  <si>
    <t>зеркало</t>
  </si>
  <si>
    <t>без рисунка</t>
  </si>
  <si>
    <t>Зеркало</t>
  </si>
  <si>
    <t>Троя бронза</t>
  </si>
  <si>
    <t>Троя серебро</t>
  </si>
  <si>
    <t>Роял бронза</t>
  </si>
  <si>
    <t>Роял серебро</t>
  </si>
  <si>
    <t>Без изображения</t>
  </si>
  <si>
    <t>DecoКожа 0829В</t>
  </si>
  <si>
    <t>DecoКожа 3023С</t>
  </si>
  <si>
    <t>DecoКожа 3052</t>
  </si>
  <si>
    <t>DecoКожа 3052А</t>
  </si>
  <si>
    <t>DecoКожа 3052В</t>
  </si>
  <si>
    <t>DecoКожа 6027А</t>
  </si>
  <si>
    <t>DecoКожа 434_2</t>
  </si>
  <si>
    <t>DecoКожа 531_6</t>
  </si>
  <si>
    <t>DecoКожа 625_2</t>
  </si>
  <si>
    <t>Холст</t>
  </si>
  <si>
    <t>Зеркальное полотно</t>
  </si>
  <si>
    <t>KS 529</t>
  </si>
  <si>
    <t>KS 527</t>
  </si>
  <si>
    <t>KS 528</t>
  </si>
  <si>
    <t>KS 530</t>
  </si>
  <si>
    <t>Текстура</t>
  </si>
  <si>
    <t>по-вертикали</t>
  </si>
  <si>
    <t>по-горизонтали</t>
  </si>
  <si>
    <t>Бронза 35</t>
  </si>
  <si>
    <t>м²</t>
  </si>
  <si>
    <t>Компания d’Elito  | BETTER TECH FOR BETTER LIFE!!!  |  moer@moer.ru  | www.delito.ru</t>
  </si>
  <si>
    <t>Радиус</t>
  </si>
  <si>
    <t>R300</t>
  </si>
  <si>
    <t>R600</t>
  </si>
  <si>
    <t>Ширина корпуса</t>
  </si>
  <si>
    <t>R6</t>
  </si>
  <si>
    <t>К600</t>
  </si>
  <si>
    <t>Хорда 600</t>
  </si>
  <si>
    <t>850/830</t>
  </si>
  <si>
    <t>750/730</t>
  </si>
  <si>
    <t>650/630</t>
  </si>
  <si>
    <t>Stone SE-013 мат. 0,3мм Мисандея</t>
  </si>
  <si>
    <t>PT 731</t>
  </si>
  <si>
    <t>TS 432</t>
  </si>
  <si>
    <t>Стеганая DecoКожа RF06304А/08</t>
  </si>
  <si>
    <t>Стеганая DecoКожа RF06304А/09</t>
  </si>
  <si>
    <t>Стеганая DecoКожа RF06304А/10</t>
  </si>
  <si>
    <t>Стеганая DecoКожа RF06408А/08</t>
  </si>
  <si>
    <t>Стеганая DecoКожа RF06408А/09</t>
  </si>
  <si>
    <t>Стеганая DecoКожа RF06408А/10</t>
  </si>
  <si>
    <t>Стеганая DecoКожа RF06425А/08</t>
  </si>
  <si>
    <t>Стеганая DecoКожа RF06425А/09</t>
  </si>
  <si>
    <t>Стеганая DecoКожа RF06425А/10</t>
  </si>
  <si>
    <t>PT 732</t>
  </si>
  <si>
    <t>KS 531</t>
  </si>
  <si>
    <t>Дуб Эрле (DT-2303) 0,3мм</t>
  </si>
  <si>
    <t>Сахара</t>
  </si>
  <si>
    <t>Волна2</t>
  </si>
  <si>
    <t>Волна3</t>
  </si>
  <si>
    <t>KS 532</t>
  </si>
  <si>
    <t>KS 533</t>
  </si>
  <si>
    <t>TS 433</t>
  </si>
  <si>
    <t>PT 733</t>
  </si>
  <si>
    <t>KS 534</t>
  </si>
  <si>
    <t>4. Претензии по количеству и качеству фасадов принимаются в течение двух дней с момента получения заказа.</t>
  </si>
  <si>
    <t>Castel Brown</t>
  </si>
  <si>
    <t>Sky Grey</t>
  </si>
  <si>
    <t>Серебро 92</t>
  </si>
  <si>
    <t>Золото 00</t>
  </si>
  <si>
    <t>KS 535</t>
  </si>
  <si>
    <t>Волна4</t>
  </si>
  <si>
    <t>KS 536</t>
  </si>
  <si>
    <t>KS 537</t>
  </si>
  <si>
    <t>KS 538</t>
  </si>
  <si>
    <t>KS 539</t>
  </si>
  <si>
    <t>KS 540</t>
  </si>
  <si>
    <t>KS 541</t>
  </si>
  <si>
    <t>KS 542</t>
  </si>
  <si>
    <t>KS 543</t>
  </si>
  <si>
    <t>KS 544</t>
  </si>
  <si>
    <t>KS 545</t>
  </si>
  <si>
    <t>KS 546</t>
  </si>
  <si>
    <t>KS 547</t>
  </si>
  <si>
    <t>KS 548</t>
  </si>
  <si>
    <t>KS 549</t>
  </si>
  <si>
    <t>KS 550</t>
  </si>
  <si>
    <t>KS 551</t>
  </si>
  <si>
    <t>TS 434</t>
  </si>
  <si>
    <t>KS 552</t>
  </si>
  <si>
    <t>KS 553</t>
  </si>
  <si>
    <t>KS 554</t>
  </si>
  <si>
    <t>KS 555</t>
  </si>
  <si>
    <t>KS 556</t>
  </si>
  <si>
    <t>KS 557</t>
  </si>
  <si>
    <t>KS 558</t>
  </si>
  <si>
    <t>KS 559</t>
  </si>
  <si>
    <t>KS 560</t>
  </si>
  <si>
    <t>KS 561</t>
  </si>
  <si>
    <t>KS 562</t>
  </si>
  <si>
    <t>R 3</t>
  </si>
  <si>
    <t>R 2</t>
  </si>
  <si>
    <t>A1030B021 Nero Margiua</t>
  </si>
  <si>
    <t>A1030B020 Eiffel Dark Grey</t>
  </si>
  <si>
    <t>A1030B004 Baikal Calaeatta Gold</t>
  </si>
  <si>
    <t>A1030B003 Calaeatta White</t>
  </si>
  <si>
    <t>A1030A013 So Paulo Cement Black</t>
  </si>
  <si>
    <t>A1030A012 So Paulo Cement Grey</t>
  </si>
  <si>
    <t>A1030A011 Tuscany Cement Dark Grey</t>
  </si>
  <si>
    <t>JC27K123Y2 Laurent Black Gold</t>
  </si>
  <si>
    <t>DC3W123BD Sust Oak</t>
  </si>
  <si>
    <t>DC3T209BC Portland White</t>
  </si>
  <si>
    <t>DC3T174BC Volcano Grey</t>
  </si>
  <si>
    <t>DC3T133BS Bugatti Black</t>
  </si>
  <si>
    <t>DC3T130BS Wisdom Black</t>
  </si>
  <si>
    <t>2-AH27K079CD Wooden Grain</t>
  </si>
  <si>
    <t xml:space="preserve">Бланк заказа </t>
  </si>
  <si>
    <t>18 (столешницы)</t>
  </si>
  <si>
    <t>22  (столешницы)</t>
  </si>
  <si>
    <t>17 (фасады)</t>
  </si>
  <si>
    <t>5. Внесение изменений (корректировок) в заказ фасадов принимается в течении 5 рабочих дней.</t>
  </si>
  <si>
    <t>6. Фасады из керамогранита изготавливаются в течении 21 календарных дней.</t>
  </si>
  <si>
    <t>A1227B0010 Polar white</t>
  </si>
  <si>
    <t>27K189Y2-A Aston Marble</t>
  </si>
  <si>
    <t>A1030B005 Snowflake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</si>
</sst>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m\m"/>
    <numFmt numFmtId="165" formatCode="[$-F800]dddd\,\ mmmm\ dd\,\ yyyy"/>
    <numFmt numFmtId="166" formatCode="0.000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b/>
      <sz val="24"/>
      <color rgb="FF074CAD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4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0" fontId="2" fillId="7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center" vertical="top"/>
    </xf>
    <xf numFmtId="0" fontId="0" fillId="0" borderId="0" xfId="0" applyBorder="1"/>
    <xf numFmtId="0" fontId="2" fillId="0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1" fontId="6" fillId="6" borderId="23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wrapText="1"/>
    </xf>
    <xf numFmtId="0" fontId="7" fillId="6" borderId="19" xfId="0" applyFont="1" applyFill="1" applyBorder="1" applyAlignment="1"/>
    <xf numFmtId="166" fontId="7" fillId="6" borderId="19" xfId="0" applyNumberFormat="1" applyFont="1" applyFill="1" applyBorder="1" applyAlignment="1"/>
    <xf numFmtId="0" fontId="2" fillId="8" borderId="0" xfId="0" applyFont="1" applyFill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8" fillId="5" borderId="0" xfId="0" applyFont="1" applyFill="1" applyBorder="1" applyAlignment="1">
      <alignment horizontal="right" vertical="center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Border="1" applyAlignment="1">
      <alignment horizontal="left" vertical="center"/>
    </xf>
    <xf numFmtId="0" fontId="0" fillId="5" borderId="0" xfId="0" applyFill="1" applyBorder="1"/>
    <xf numFmtId="0" fontId="8" fillId="5" borderId="0" xfId="0" applyFont="1" applyFill="1" applyBorder="1" applyAlignment="1">
      <alignment horizontal="right" vertical="center" wrapText="1"/>
    </xf>
    <xf numFmtId="0" fontId="4" fillId="6" borderId="27" xfId="2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 applyProtection="1">
      <alignment horizontal="center" vertical="center"/>
      <protection locked="0"/>
    </xf>
    <xf numFmtId="1" fontId="4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5" fillId="0" borderId="0" xfId="3" applyBorder="1" applyAlignment="1">
      <alignment horizontal="center"/>
    </xf>
    <xf numFmtId="0" fontId="17" fillId="0" borderId="6" xfId="0" applyFont="1" applyBorder="1" applyAlignment="1">
      <alignment horizontal="center" vertical="top"/>
    </xf>
    <xf numFmtId="0" fontId="15" fillId="0" borderId="6" xfId="0" applyFont="1" applyBorder="1"/>
    <xf numFmtId="0" fontId="15" fillId="0" borderId="0" xfId="0" applyFont="1" applyBorder="1"/>
    <xf numFmtId="0" fontId="13" fillId="0" borderId="0" xfId="0" applyFont="1" applyBorder="1"/>
    <xf numFmtId="0" fontId="0" fillId="0" borderId="8" xfId="0" applyBorder="1"/>
    <xf numFmtId="0" fontId="0" fillId="0" borderId="9" xfId="0" applyBorder="1"/>
    <xf numFmtId="0" fontId="5" fillId="0" borderId="9" xfId="3" applyBorder="1" applyAlignment="1">
      <alignment horizontal="center"/>
    </xf>
    <xf numFmtId="0" fontId="0" fillId="0" borderId="10" xfId="0" applyBorder="1"/>
    <xf numFmtId="0" fontId="0" fillId="0" borderId="30" xfId="0" applyBorder="1" applyAlignment="1">
      <alignment horizontal="right" vertical="top" wrapText="1"/>
    </xf>
    <xf numFmtId="0" fontId="0" fillId="0" borderId="31" xfId="0" applyFill="1" applyBorder="1" applyAlignment="1">
      <alignment horizontal="right" vertical="top" wrapText="1"/>
    </xf>
    <xf numFmtId="0" fontId="20" fillId="0" borderId="0" xfId="0" applyFont="1" applyBorder="1"/>
    <xf numFmtId="0" fontId="4" fillId="4" borderId="25" xfId="1" applyFont="1" applyFill="1" applyBorder="1" applyAlignment="1" applyProtection="1">
      <alignment wrapText="1"/>
      <protection locked="0"/>
    </xf>
    <xf numFmtId="166" fontId="7" fillId="6" borderId="19" xfId="0" applyNumberFormat="1" applyFont="1" applyFill="1" applyBorder="1" applyAlignment="1">
      <alignment horizontal="left" vertical="center"/>
    </xf>
    <xf numFmtId="0" fontId="0" fillId="0" borderId="0" xfId="0" applyFill="1"/>
    <xf numFmtId="0" fontId="10" fillId="0" borderId="4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9" fillId="5" borderId="3" xfId="3" applyFont="1" applyFill="1" applyBorder="1" applyAlignment="1">
      <alignment horizontal="right" vertical="center"/>
    </xf>
    <xf numFmtId="0" fontId="19" fillId="5" borderId="4" xfId="3" applyFont="1" applyFill="1" applyBorder="1" applyAlignment="1">
      <alignment horizontal="right" vertical="center"/>
    </xf>
    <xf numFmtId="0" fontId="19" fillId="5" borderId="6" xfId="3" applyFont="1" applyFill="1" applyBorder="1" applyAlignment="1">
      <alignment horizontal="right" vertical="center"/>
    </xf>
    <xf numFmtId="0" fontId="19" fillId="5" borderId="0" xfId="3" applyFont="1" applyFill="1" applyBorder="1" applyAlignment="1">
      <alignment horizontal="right" vertical="center"/>
    </xf>
    <xf numFmtId="0" fontId="16" fillId="6" borderId="26" xfId="0" applyFont="1" applyFill="1" applyBorder="1" applyAlignment="1">
      <alignment horizontal="right" vertical="center"/>
    </xf>
    <xf numFmtId="0" fontId="16" fillId="6" borderId="17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21" fillId="9" borderId="0" xfId="3" applyFont="1" applyFill="1" applyAlignment="1">
      <alignment horizontal="center" vertical="center" wrapText="1"/>
    </xf>
    <xf numFmtId="0" fontId="14" fillId="0" borderId="2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" fillId="4" borderId="24" xfId="1" applyFill="1" applyBorder="1" applyAlignment="1" applyProtection="1">
      <alignment horizontal="center" vertical="center" wrapText="1"/>
      <protection locked="0"/>
    </xf>
    <xf numFmtId="165" fontId="8" fillId="5" borderId="0" xfId="0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 applyProtection="1">
      <alignment horizontal="center" vertical="center"/>
      <protection locked="0"/>
    </xf>
    <xf numFmtId="164" fontId="4" fillId="4" borderId="36" xfId="1" applyNumberFormat="1" applyFont="1" applyFill="1" applyBorder="1" applyAlignment="1" applyProtection="1">
      <alignment horizontal="center" vertical="center"/>
      <protection locked="0"/>
    </xf>
    <xf numFmtId="164" fontId="4" fillId="4" borderId="37" xfId="1" applyNumberFormat="1" applyFont="1" applyFill="1" applyBorder="1" applyAlignment="1" applyProtection="1">
      <alignment horizontal="center" vertical="center"/>
      <protection locked="0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164" fontId="4" fillId="4" borderId="38" xfId="1" applyNumberFormat="1" applyFont="1" applyFill="1" applyBorder="1" applyAlignment="1" applyProtection="1">
      <alignment horizontal="center" vertical="center"/>
      <protection locked="0"/>
    </xf>
    <xf numFmtId="164" fontId="4" fillId="4" borderId="39" xfId="1" applyNumberFormat="1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4" fillId="6" borderId="32" xfId="2" applyFont="1" applyFill="1" applyBorder="1" applyAlignment="1">
      <alignment horizontal="center" vertical="center"/>
    </xf>
    <xf numFmtId="0" fontId="4" fillId="6" borderId="33" xfId="2" applyFont="1" applyFill="1" applyBorder="1" applyAlignment="1">
      <alignment horizontal="center" vertical="center"/>
    </xf>
    <xf numFmtId="0" fontId="4" fillId="6" borderId="34" xfId="2" applyFont="1" applyFill="1" applyBorder="1" applyAlignment="1">
      <alignment horizontal="center" vertical="center"/>
    </xf>
    <xf numFmtId="0" fontId="4" fillId="6" borderId="42" xfId="2" applyFont="1" applyFill="1" applyBorder="1" applyAlignment="1">
      <alignment horizontal="center" vertical="center" wrapText="1"/>
    </xf>
    <xf numFmtId="0" fontId="4" fillId="6" borderId="41" xfId="2" applyFont="1" applyFill="1" applyBorder="1" applyAlignment="1">
      <alignment horizontal="center" vertical="center" wrapText="1"/>
    </xf>
    <xf numFmtId="0" fontId="4" fillId="6" borderId="43" xfId="2" applyFont="1" applyFill="1" applyBorder="1" applyAlignment="1">
      <alignment horizontal="center" vertical="center" wrapText="1"/>
    </xf>
    <xf numFmtId="166" fontId="4" fillId="4" borderId="24" xfId="1" applyNumberFormat="1" applyFont="1" applyFill="1" applyBorder="1" applyAlignment="1" applyProtection="1">
      <alignment horizontal="center" vertical="center"/>
      <protection hidden="1"/>
    </xf>
    <xf numFmtId="164" fontId="4" fillId="4" borderId="40" xfId="1" applyNumberFormat="1" applyFont="1" applyFill="1" applyBorder="1" applyAlignment="1" applyProtection="1">
      <alignment horizontal="center" vertical="center"/>
      <protection locked="0"/>
    </xf>
    <xf numFmtId="164" fontId="4" fillId="4" borderId="28" xfId="1" applyNumberFormat="1" applyFont="1" applyFill="1" applyBorder="1" applyAlignment="1" applyProtection="1">
      <alignment horizontal="center" vertical="center"/>
      <protection locked="0"/>
    </xf>
  </cellXfs>
  <cellStyles count="4">
    <cellStyle name="Вывод" xfId="1" builtinId="21"/>
    <cellStyle name="Гиперссылка" xfId="3" builtinId="8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colors>
    <mruColors>
      <color rgb="FFE0E0E0"/>
      <color rgb="FF074CAD"/>
      <color rgb="FF6E262A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129167</xdr:colOff>
      <xdr:row>0</xdr:row>
      <xdr:rowOff>142891</xdr:rowOff>
    </xdr:from>
    <xdr:to>
      <xdr:col>3</xdr:col>
      <xdr:colOff>473319</xdr:colOff>
      <xdr:row>2</xdr:row>
      <xdr:rowOff>120889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136" y="142891"/>
          <a:ext cx="1749089" cy="609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lito.ru/" TargetMode="External"/><Relationship Id="rId1" Type="http://schemas.openxmlformats.org/officeDocument/2006/relationships/hyperlink" Target="http://www.moer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abSelected="1" zoomScale="80" zoomScaleNormal="80" workbookViewId="0">
      <selection activeCell="D22" sqref="D22"/>
    </sheetView>
  </sheetViews>
  <sheetFormatPr defaultRowHeight="14.3" x14ac:dyDescent="0.25"/>
  <cols>
    <col min="1" max="1" width="7.625" customWidth="1"/>
    <col min="2" max="2" width="10.875" customWidth="1"/>
    <col min="3" max="3" width="10.125" customWidth="1"/>
    <col min="4" max="4" width="14.375" customWidth="1"/>
    <col min="5" max="5" width="9.375" customWidth="1"/>
    <col min="6" max="6" width="11" customWidth="1"/>
    <col min="7" max="7" width="35.125" customWidth="1"/>
    <col min="8" max="8" width="13.875" customWidth="1"/>
    <col min="9" max="9" width="14.375" customWidth="1"/>
    <col min="10" max="10" width="25.875" bestFit="1" customWidth="1"/>
    <col min="11" max="11" width="8.25" customWidth="1"/>
    <col min="12" max="12" width="11.375" bestFit="1" customWidth="1"/>
    <col min="13" max="13" width="33.625" customWidth="1"/>
    <col min="14" max="14" width="15.375" customWidth="1"/>
  </cols>
  <sheetData>
    <row r="1" spans="1:15" ht="14.95" customHeight="1" x14ac:dyDescent="0.25">
      <c r="A1" s="46" t="s">
        <v>260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14"/>
      <c r="O1" s="15"/>
    </row>
    <row r="2" spans="1:15" ht="34.5" customHeigh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3"/>
      <c r="O2" s="16"/>
    </row>
    <row r="3" spans="1:15" ht="21.25" customHeight="1" x14ac:dyDescent="0.25">
      <c r="A3" s="54" t="s">
        <v>11</v>
      </c>
      <c r="B3" s="54"/>
      <c r="C3" s="54"/>
      <c r="D3" s="54"/>
      <c r="E3" s="54"/>
      <c r="F3" s="54"/>
      <c r="G3" s="54"/>
      <c r="H3" s="17" t="s">
        <v>14</v>
      </c>
      <c r="I3" s="18"/>
      <c r="J3" s="19" t="s">
        <v>13</v>
      </c>
      <c r="K3" s="57"/>
      <c r="L3" s="57"/>
      <c r="M3" s="20"/>
      <c r="N3" s="3"/>
      <c r="O3" s="16"/>
    </row>
    <row r="4" spans="1:15" ht="21.25" customHeight="1" x14ac:dyDescent="0.25">
      <c r="A4" s="54"/>
      <c r="B4" s="54"/>
      <c r="C4" s="54"/>
      <c r="D4" s="54"/>
      <c r="E4" s="54"/>
      <c r="F4" s="54"/>
      <c r="G4" s="54"/>
      <c r="H4" s="17" t="s">
        <v>16</v>
      </c>
      <c r="I4" s="18"/>
      <c r="J4" s="19" t="s">
        <v>12</v>
      </c>
      <c r="K4" s="57"/>
      <c r="L4" s="57"/>
      <c r="M4" s="20"/>
      <c r="N4" s="39"/>
      <c r="O4" s="16"/>
    </row>
    <row r="5" spans="1:15" ht="36.700000000000003" customHeight="1" x14ac:dyDescent="0.25">
      <c r="A5" s="54"/>
      <c r="B5" s="54"/>
      <c r="C5" s="54"/>
      <c r="D5" s="54"/>
      <c r="E5" s="54"/>
      <c r="F5" s="54"/>
      <c r="G5" s="54"/>
      <c r="H5" s="21" t="s">
        <v>15</v>
      </c>
      <c r="I5" s="17"/>
      <c r="J5" s="58">
        <f ca="1">TODAY()</f>
        <v>45762</v>
      </c>
      <c r="K5" s="58"/>
      <c r="L5" s="20"/>
      <c r="M5" s="20"/>
      <c r="N5" s="3"/>
      <c r="O5" s="16"/>
    </row>
    <row r="6" spans="1:15" ht="14.95" customHeight="1" x14ac:dyDescent="0.25">
      <c r="A6" s="52" t="s">
        <v>345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3"/>
      <c r="O6" s="16"/>
    </row>
    <row r="7" spans="1:15" ht="14.95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3"/>
      <c r="O7" s="16"/>
    </row>
    <row r="8" spans="1:15" ht="14.95" customHeight="1" x14ac:dyDescent="0.25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3"/>
      <c r="O8" s="16"/>
    </row>
    <row r="9" spans="1:15" ht="26.5" thickBot="1" x14ac:dyDescent="0.5">
      <c r="A9" s="55" t="s">
        <v>17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3"/>
      <c r="O9" s="16"/>
    </row>
    <row r="10" spans="1:15" ht="28.55" customHeight="1" thickTop="1" thickBot="1" x14ac:dyDescent="0.3">
      <c r="A10" s="22" t="s">
        <v>3</v>
      </c>
      <c r="B10" s="23" t="s">
        <v>0</v>
      </c>
      <c r="C10" s="23" t="s">
        <v>1</v>
      </c>
      <c r="D10" s="24" t="s">
        <v>60</v>
      </c>
      <c r="E10" s="93" t="s">
        <v>2</v>
      </c>
      <c r="F10" s="94"/>
      <c r="G10" s="95"/>
      <c r="H10" s="93" t="s">
        <v>62</v>
      </c>
      <c r="I10" s="95"/>
      <c r="J10" s="96" t="s">
        <v>64</v>
      </c>
      <c r="K10" s="97"/>
      <c r="L10" s="98"/>
      <c r="M10" s="24" t="s">
        <v>5</v>
      </c>
      <c r="N10" s="3"/>
      <c r="O10" s="16"/>
    </row>
    <row r="11" spans="1:15" ht="16.5" thickTop="1" thickBot="1" x14ac:dyDescent="0.3">
      <c r="A11" s="22">
        <f>ROW()-10</f>
        <v>1</v>
      </c>
      <c r="B11" s="25"/>
      <c r="C11" s="25"/>
      <c r="D11" s="26">
        <v>1</v>
      </c>
      <c r="E11" s="59"/>
      <c r="F11" s="60"/>
      <c r="G11" s="61"/>
      <c r="H11" s="59">
        <v>17</v>
      </c>
      <c r="I11" s="60"/>
      <c r="J11" s="99">
        <f t="shared" ref="J11:J45" si="0">B11*C11*D11/1000000</f>
        <v>0</v>
      </c>
      <c r="K11" s="99"/>
      <c r="L11" s="99"/>
      <c r="M11" s="40"/>
      <c r="N11" s="3"/>
      <c r="O11" s="16"/>
    </row>
    <row r="12" spans="1:15" ht="16.5" thickTop="1" thickBot="1" x14ac:dyDescent="0.3">
      <c r="A12" s="22">
        <f t="shared" ref="A12:A45" si="1">ROW()-10</f>
        <v>2</v>
      </c>
      <c r="B12" s="25"/>
      <c r="C12" s="25"/>
      <c r="D12" s="26"/>
      <c r="E12" s="59"/>
      <c r="F12" s="60"/>
      <c r="G12" s="61"/>
      <c r="H12" s="88">
        <v>17</v>
      </c>
      <c r="I12" s="89"/>
      <c r="J12" s="99">
        <f t="shared" si="0"/>
        <v>0</v>
      </c>
      <c r="K12" s="99"/>
      <c r="L12" s="99"/>
      <c r="M12" s="40"/>
      <c r="N12" s="3"/>
      <c r="O12" s="16"/>
    </row>
    <row r="13" spans="1:15" ht="16.5" thickTop="1" thickBot="1" x14ac:dyDescent="0.3">
      <c r="A13" s="22">
        <f t="shared" si="1"/>
        <v>3</v>
      </c>
      <c r="B13" s="25"/>
      <c r="C13" s="25"/>
      <c r="D13" s="26"/>
      <c r="E13" s="59"/>
      <c r="F13" s="60"/>
      <c r="G13" s="61"/>
      <c r="H13" s="88">
        <v>17</v>
      </c>
      <c r="I13" s="89"/>
      <c r="J13" s="99">
        <f t="shared" si="0"/>
        <v>0</v>
      </c>
      <c r="K13" s="99"/>
      <c r="L13" s="99"/>
      <c r="M13" s="40"/>
      <c r="N13" s="3"/>
      <c r="O13" s="16"/>
    </row>
    <row r="14" spans="1:15" ht="16.5" thickTop="1" thickBot="1" x14ac:dyDescent="0.3">
      <c r="A14" s="22">
        <f t="shared" si="1"/>
        <v>4</v>
      </c>
      <c r="B14" s="25"/>
      <c r="C14" s="25"/>
      <c r="D14" s="26"/>
      <c r="E14" s="59"/>
      <c r="F14" s="60"/>
      <c r="G14" s="61"/>
      <c r="H14" s="88">
        <v>17</v>
      </c>
      <c r="I14" s="89"/>
      <c r="J14" s="99">
        <f t="shared" si="0"/>
        <v>0</v>
      </c>
      <c r="K14" s="99"/>
      <c r="L14" s="99"/>
      <c r="M14" s="40"/>
      <c r="N14" s="3"/>
      <c r="O14" s="16"/>
    </row>
    <row r="15" spans="1:15" ht="16.5" thickTop="1" thickBot="1" x14ac:dyDescent="0.3">
      <c r="A15" s="22">
        <f t="shared" si="1"/>
        <v>5</v>
      </c>
      <c r="B15" s="25"/>
      <c r="C15" s="25"/>
      <c r="D15" s="26"/>
      <c r="E15" s="59"/>
      <c r="F15" s="60"/>
      <c r="G15" s="61"/>
      <c r="H15" s="88">
        <v>17</v>
      </c>
      <c r="I15" s="89"/>
      <c r="J15" s="99">
        <f t="shared" si="0"/>
        <v>0</v>
      </c>
      <c r="K15" s="99"/>
      <c r="L15" s="99"/>
      <c r="M15" s="40"/>
      <c r="N15" s="3"/>
      <c r="O15" s="16"/>
    </row>
    <row r="16" spans="1:15" ht="16.5" thickTop="1" thickBot="1" x14ac:dyDescent="0.3">
      <c r="A16" s="22">
        <f t="shared" si="1"/>
        <v>6</v>
      </c>
      <c r="B16" s="25"/>
      <c r="C16" s="25"/>
      <c r="D16" s="26"/>
      <c r="E16" s="59"/>
      <c r="F16" s="60"/>
      <c r="G16" s="61"/>
      <c r="H16" s="88">
        <v>17</v>
      </c>
      <c r="I16" s="89"/>
      <c r="J16" s="99">
        <f t="shared" si="0"/>
        <v>0</v>
      </c>
      <c r="K16" s="99"/>
      <c r="L16" s="99"/>
      <c r="M16" s="40"/>
      <c r="N16" s="3"/>
      <c r="O16" s="16"/>
    </row>
    <row r="17" spans="1:15" ht="16.5" thickTop="1" thickBot="1" x14ac:dyDescent="0.3">
      <c r="A17" s="22">
        <f t="shared" si="1"/>
        <v>7</v>
      </c>
      <c r="B17" s="25"/>
      <c r="C17" s="25"/>
      <c r="D17" s="26"/>
      <c r="E17" s="59"/>
      <c r="F17" s="60"/>
      <c r="G17" s="61"/>
      <c r="H17" s="88">
        <v>17</v>
      </c>
      <c r="I17" s="89"/>
      <c r="J17" s="99">
        <f t="shared" si="0"/>
        <v>0</v>
      </c>
      <c r="K17" s="99"/>
      <c r="L17" s="99"/>
      <c r="M17" s="40"/>
      <c r="N17" s="3"/>
      <c r="O17" s="16"/>
    </row>
    <row r="18" spans="1:15" ht="16.5" thickTop="1" thickBot="1" x14ac:dyDescent="0.3">
      <c r="A18" s="22">
        <f t="shared" si="1"/>
        <v>8</v>
      </c>
      <c r="B18" s="25"/>
      <c r="C18" s="25"/>
      <c r="D18" s="26"/>
      <c r="E18" s="59"/>
      <c r="F18" s="60"/>
      <c r="G18" s="61"/>
      <c r="H18" s="88">
        <v>17</v>
      </c>
      <c r="I18" s="89"/>
      <c r="J18" s="99">
        <f t="shared" si="0"/>
        <v>0</v>
      </c>
      <c r="K18" s="99"/>
      <c r="L18" s="99"/>
      <c r="M18" s="40"/>
      <c r="N18" s="3"/>
      <c r="O18" s="16"/>
    </row>
    <row r="19" spans="1:15" ht="16.5" thickTop="1" thickBot="1" x14ac:dyDescent="0.3">
      <c r="A19" s="22">
        <f t="shared" si="1"/>
        <v>9</v>
      </c>
      <c r="B19" s="25"/>
      <c r="C19" s="25"/>
      <c r="D19" s="26"/>
      <c r="E19" s="59"/>
      <c r="F19" s="60"/>
      <c r="G19" s="61"/>
      <c r="H19" s="88">
        <v>17</v>
      </c>
      <c r="I19" s="89"/>
      <c r="J19" s="99">
        <f t="shared" si="0"/>
        <v>0</v>
      </c>
      <c r="K19" s="99"/>
      <c r="L19" s="99"/>
      <c r="M19" s="40"/>
      <c r="N19" s="3"/>
      <c r="O19" s="16"/>
    </row>
    <row r="20" spans="1:15" ht="16.5" thickTop="1" thickBot="1" x14ac:dyDescent="0.3">
      <c r="A20" s="22">
        <f t="shared" si="1"/>
        <v>10</v>
      </c>
      <c r="B20" s="25"/>
      <c r="C20" s="25"/>
      <c r="D20" s="26"/>
      <c r="E20" s="59"/>
      <c r="F20" s="60"/>
      <c r="G20" s="61"/>
      <c r="H20" s="88">
        <v>17</v>
      </c>
      <c r="I20" s="89"/>
      <c r="J20" s="99">
        <f t="shared" si="0"/>
        <v>0</v>
      </c>
      <c r="K20" s="99"/>
      <c r="L20" s="99"/>
      <c r="M20" s="40"/>
      <c r="N20" s="3"/>
      <c r="O20" s="16"/>
    </row>
    <row r="21" spans="1:15" ht="15.65" thickTop="1" thickBot="1" x14ac:dyDescent="0.3">
      <c r="A21" s="22">
        <f t="shared" si="1"/>
        <v>11</v>
      </c>
      <c r="B21" s="25"/>
      <c r="C21" s="25"/>
      <c r="D21" s="26"/>
      <c r="E21" s="59"/>
      <c r="F21" s="60"/>
      <c r="G21" s="61"/>
      <c r="H21" s="88">
        <v>17</v>
      </c>
      <c r="I21" s="89"/>
      <c r="J21" s="99">
        <f t="shared" si="0"/>
        <v>0</v>
      </c>
      <c r="K21" s="99"/>
      <c r="L21" s="99"/>
      <c r="M21" s="40"/>
      <c r="N21" s="3"/>
      <c r="O21" s="16"/>
    </row>
    <row r="22" spans="1:15" ht="15.65" thickTop="1" thickBot="1" x14ac:dyDescent="0.3">
      <c r="A22" s="22">
        <f t="shared" si="1"/>
        <v>12</v>
      </c>
      <c r="B22" s="25"/>
      <c r="C22" s="25"/>
      <c r="D22" s="26"/>
      <c r="E22" s="59"/>
      <c r="F22" s="60"/>
      <c r="G22" s="61"/>
      <c r="H22" s="88">
        <v>17</v>
      </c>
      <c r="I22" s="89"/>
      <c r="J22" s="99">
        <f t="shared" si="0"/>
        <v>0</v>
      </c>
      <c r="K22" s="99"/>
      <c r="L22" s="99"/>
      <c r="M22" s="40"/>
      <c r="N22" s="3"/>
      <c r="O22" s="16"/>
    </row>
    <row r="23" spans="1:15" ht="15.65" thickTop="1" thickBot="1" x14ac:dyDescent="0.3">
      <c r="A23" s="22">
        <f t="shared" si="1"/>
        <v>13</v>
      </c>
      <c r="B23" s="25"/>
      <c r="C23" s="25"/>
      <c r="D23" s="26"/>
      <c r="E23" s="59"/>
      <c r="F23" s="60"/>
      <c r="G23" s="61"/>
      <c r="H23" s="88">
        <v>17</v>
      </c>
      <c r="I23" s="89"/>
      <c r="J23" s="99">
        <f t="shared" si="0"/>
        <v>0</v>
      </c>
      <c r="K23" s="99"/>
      <c r="L23" s="99"/>
      <c r="M23" s="40"/>
      <c r="N23" s="3"/>
      <c r="O23" s="16"/>
    </row>
    <row r="24" spans="1:15" ht="15.65" thickTop="1" thickBot="1" x14ac:dyDescent="0.3">
      <c r="A24" s="22">
        <f t="shared" si="1"/>
        <v>14</v>
      </c>
      <c r="B24" s="25"/>
      <c r="C24" s="25"/>
      <c r="D24" s="26"/>
      <c r="E24" s="59"/>
      <c r="F24" s="60"/>
      <c r="G24" s="61"/>
      <c r="H24" s="88">
        <v>17</v>
      </c>
      <c r="I24" s="89"/>
      <c r="J24" s="99">
        <f t="shared" si="0"/>
        <v>0</v>
      </c>
      <c r="K24" s="99"/>
      <c r="L24" s="99"/>
      <c r="M24" s="40"/>
      <c r="N24" s="3"/>
      <c r="O24" s="16"/>
    </row>
    <row r="25" spans="1:15" ht="15.65" thickTop="1" thickBot="1" x14ac:dyDescent="0.3">
      <c r="A25" s="22">
        <f t="shared" si="1"/>
        <v>15</v>
      </c>
      <c r="B25" s="25"/>
      <c r="C25" s="25"/>
      <c r="D25" s="26"/>
      <c r="E25" s="59"/>
      <c r="F25" s="60"/>
      <c r="G25" s="61"/>
      <c r="H25" s="88">
        <v>17</v>
      </c>
      <c r="I25" s="89"/>
      <c r="J25" s="99">
        <f t="shared" si="0"/>
        <v>0</v>
      </c>
      <c r="K25" s="99"/>
      <c r="L25" s="99"/>
      <c r="M25" s="40"/>
      <c r="N25" s="3"/>
      <c r="O25" s="16"/>
    </row>
    <row r="26" spans="1:15" ht="15.65" thickTop="1" thickBot="1" x14ac:dyDescent="0.3">
      <c r="A26" s="22">
        <f t="shared" si="1"/>
        <v>16</v>
      </c>
      <c r="B26" s="25"/>
      <c r="C26" s="25"/>
      <c r="D26" s="26"/>
      <c r="E26" s="59"/>
      <c r="F26" s="60"/>
      <c r="G26" s="61"/>
      <c r="H26" s="88">
        <v>17</v>
      </c>
      <c r="I26" s="89"/>
      <c r="J26" s="99">
        <f t="shared" si="0"/>
        <v>0</v>
      </c>
      <c r="K26" s="99"/>
      <c r="L26" s="99"/>
      <c r="M26" s="40"/>
      <c r="N26" s="3"/>
      <c r="O26" s="16"/>
    </row>
    <row r="27" spans="1:15" ht="15.65" thickTop="1" thickBot="1" x14ac:dyDescent="0.3">
      <c r="A27" s="22">
        <f t="shared" si="1"/>
        <v>17</v>
      </c>
      <c r="B27" s="25"/>
      <c r="C27" s="25"/>
      <c r="D27" s="26"/>
      <c r="E27" s="59"/>
      <c r="F27" s="60"/>
      <c r="G27" s="61"/>
      <c r="H27" s="88">
        <v>17</v>
      </c>
      <c r="I27" s="89"/>
      <c r="J27" s="99">
        <f t="shared" si="0"/>
        <v>0</v>
      </c>
      <c r="K27" s="99"/>
      <c r="L27" s="99"/>
      <c r="M27" s="40"/>
      <c r="N27" s="3"/>
      <c r="O27" s="16"/>
    </row>
    <row r="28" spans="1:15" ht="15.65" thickTop="1" thickBot="1" x14ac:dyDescent="0.3">
      <c r="A28" s="22">
        <f t="shared" si="1"/>
        <v>18</v>
      </c>
      <c r="B28" s="25"/>
      <c r="C28" s="25"/>
      <c r="D28" s="26"/>
      <c r="E28" s="59"/>
      <c r="F28" s="60"/>
      <c r="G28" s="61"/>
      <c r="H28" s="88">
        <v>17</v>
      </c>
      <c r="I28" s="89"/>
      <c r="J28" s="99">
        <f t="shared" si="0"/>
        <v>0</v>
      </c>
      <c r="K28" s="99"/>
      <c r="L28" s="99"/>
      <c r="M28" s="40"/>
      <c r="N28" s="3"/>
      <c r="O28" s="16"/>
    </row>
    <row r="29" spans="1:15" ht="15.65" thickTop="1" thickBot="1" x14ac:dyDescent="0.3">
      <c r="A29" s="22">
        <f t="shared" si="1"/>
        <v>19</v>
      </c>
      <c r="B29" s="25"/>
      <c r="C29" s="25"/>
      <c r="D29" s="26"/>
      <c r="E29" s="59"/>
      <c r="F29" s="60"/>
      <c r="G29" s="61"/>
      <c r="H29" s="88">
        <v>17</v>
      </c>
      <c r="I29" s="89"/>
      <c r="J29" s="99">
        <f t="shared" si="0"/>
        <v>0</v>
      </c>
      <c r="K29" s="99"/>
      <c r="L29" s="99"/>
      <c r="M29" s="40"/>
      <c r="N29" s="3"/>
      <c r="O29" s="16"/>
    </row>
    <row r="30" spans="1:15" ht="15.65" thickTop="1" thickBot="1" x14ac:dyDescent="0.3">
      <c r="A30" s="22">
        <f t="shared" si="1"/>
        <v>20</v>
      </c>
      <c r="B30" s="25"/>
      <c r="C30" s="25"/>
      <c r="D30" s="26"/>
      <c r="E30" s="59"/>
      <c r="F30" s="60"/>
      <c r="G30" s="61"/>
      <c r="H30" s="88">
        <v>17</v>
      </c>
      <c r="I30" s="89"/>
      <c r="J30" s="99">
        <f t="shared" si="0"/>
        <v>0</v>
      </c>
      <c r="K30" s="99"/>
      <c r="L30" s="99"/>
      <c r="M30" s="40"/>
      <c r="N30" s="3"/>
      <c r="O30" s="16"/>
    </row>
    <row r="31" spans="1:15" ht="15.65" thickTop="1" thickBot="1" x14ac:dyDescent="0.3">
      <c r="A31" s="22">
        <f t="shared" si="1"/>
        <v>21</v>
      </c>
      <c r="B31" s="25"/>
      <c r="C31" s="25"/>
      <c r="D31" s="26"/>
      <c r="E31" s="59"/>
      <c r="F31" s="60"/>
      <c r="G31" s="61"/>
      <c r="H31" s="88">
        <v>17</v>
      </c>
      <c r="I31" s="89"/>
      <c r="J31" s="99">
        <f t="shared" si="0"/>
        <v>0</v>
      </c>
      <c r="K31" s="99"/>
      <c r="L31" s="99"/>
      <c r="M31" s="40"/>
      <c r="N31" s="3"/>
      <c r="O31" s="16"/>
    </row>
    <row r="32" spans="1:15" ht="15.65" thickTop="1" thickBot="1" x14ac:dyDescent="0.3">
      <c r="A32" s="22">
        <f t="shared" si="1"/>
        <v>22</v>
      </c>
      <c r="B32" s="25"/>
      <c r="C32" s="25"/>
      <c r="D32" s="26"/>
      <c r="E32" s="59"/>
      <c r="F32" s="60"/>
      <c r="G32" s="61"/>
      <c r="H32" s="88">
        <v>17</v>
      </c>
      <c r="I32" s="89"/>
      <c r="J32" s="99">
        <f t="shared" si="0"/>
        <v>0</v>
      </c>
      <c r="K32" s="99"/>
      <c r="L32" s="99"/>
      <c r="M32" s="40"/>
      <c r="N32" s="3"/>
      <c r="O32" s="16"/>
    </row>
    <row r="33" spans="1:15" ht="15.65" thickTop="1" thickBot="1" x14ac:dyDescent="0.3">
      <c r="A33" s="22">
        <f t="shared" si="1"/>
        <v>23</v>
      </c>
      <c r="B33" s="25"/>
      <c r="C33" s="25"/>
      <c r="D33" s="26"/>
      <c r="E33" s="59"/>
      <c r="F33" s="60"/>
      <c r="G33" s="61"/>
      <c r="H33" s="88">
        <v>17</v>
      </c>
      <c r="I33" s="89"/>
      <c r="J33" s="99">
        <f t="shared" si="0"/>
        <v>0</v>
      </c>
      <c r="K33" s="99"/>
      <c r="L33" s="99"/>
      <c r="M33" s="40"/>
      <c r="N33" s="3"/>
      <c r="O33" s="16"/>
    </row>
    <row r="34" spans="1:15" ht="15.65" thickTop="1" thickBot="1" x14ac:dyDescent="0.3">
      <c r="A34" s="22">
        <f t="shared" si="1"/>
        <v>24</v>
      </c>
      <c r="B34" s="25"/>
      <c r="C34" s="25"/>
      <c r="D34" s="26"/>
      <c r="E34" s="59"/>
      <c r="F34" s="60"/>
      <c r="G34" s="61"/>
      <c r="H34" s="88">
        <v>17</v>
      </c>
      <c r="I34" s="89"/>
      <c r="J34" s="99">
        <f t="shared" si="0"/>
        <v>0</v>
      </c>
      <c r="K34" s="99"/>
      <c r="L34" s="99"/>
      <c r="M34" s="40"/>
      <c r="N34" s="3"/>
      <c r="O34" s="16"/>
    </row>
    <row r="35" spans="1:15" ht="15.65" thickTop="1" thickBot="1" x14ac:dyDescent="0.3">
      <c r="A35" s="22">
        <f t="shared" si="1"/>
        <v>25</v>
      </c>
      <c r="B35" s="25"/>
      <c r="C35" s="25"/>
      <c r="D35" s="26"/>
      <c r="E35" s="59"/>
      <c r="F35" s="60"/>
      <c r="G35" s="61"/>
      <c r="H35" s="88">
        <v>17</v>
      </c>
      <c r="I35" s="89"/>
      <c r="J35" s="99">
        <f t="shared" si="0"/>
        <v>0</v>
      </c>
      <c r="K35" s="99"/>
      <c r="L35" s="99"/>
      <c r="M35" s="40"/>
      <c r="N35" s="3"/>
      <c r="O35" s="16"/>
    </row>
    <row r="36" spans="1:15" ht="15.65" thickTop="1" thickBot="1" x14ac:dyDescent="0.3">
      <c r="A36" s="22">
        <f t="shared" si="1"/>
        <v>26</v>
      </c>
      <c r="B36" s="25"/>
      <c r="C36" s="25"/>
      <c r="D36" s="26"/>
      <c r="E36" s="59"/>
      <c r="F36" s="60"/>
      <c r="G36" s="61"/>
      <c r="H36" s="88">
        <v>17</v>
      </c>
      <c r="I36" s="89"/>
      <c r="J36" s="99">
        <f t="shared" si="0"/>
        <v>0</v>
      </c>
      <c r="K36" s="99"/>
      <c r="L36" s="99"/>
      <c r="M36" s="40"/>
      <c r="N36" s="3"/>
      <c r="O36" s="16"/>
    </row>
    <row r="37" spans="1:15" ht="15.65" thickTop="1" thickBot="1" x14ac:dyDescent="0.3">
      <c r="A37" s="22">
        <f t="shared" si="1"/>
        <v>27</v>
      </c>
      <c r="B37" s="25"/>
      <c r="C37" s="25"/>
      <c r="D37" s="26"/>
      <c r="E37" s="59"/>
      <c r="F37" s="60"/>
      <c r="G37" s="61"/>
      <c r="H37" s="88">
        <v>17</v>
      </c>
      <c r="I37" s="89"/>
      <c r="J37" s="99">
        <f t="shared" si="0"/>
        <v>0</v>
      </c>
      <c r="K37" s="99"/>
      <c r="L37" s="99"/>
      <c r="M37" s="40"/>
      <c r="N37" s="3"/>
      <c r="O37" s="16"/>
    </row>
    <row r="38" spans="1:15" ht="15.65" thickTop="1" thickBot="1" x14ac:dyDescent="0.3">
      <c r="A38" s="22">
        <f t="shared" si="1"/>
        <v>28</v>
      </c>
      <c r="B38" s="25"/>
      <c r="C38" s="25"/>
      <c r="D38" s="26"/>
      <c r="E38" s="59"/>
      <c r="F38" s="60"/>
      <c r="G38" s="61"/>
      <c r="H38" s="88">
        <v>17</v>
      </c>
      <c r="I38" s="89"/>
      <c r="J38" s="99">
        <f t="shared" si="0"/>
        <v>0</v>
      </c>
      <c r="K38" s="99"/>
      <c r="L38" s="99"/>
      <c r="M38" s="40"/>
      <c r="N38" s="3"/>
      <c r="O38" s="16"/>
    </row>
    <row r="39" spans="1:15" ht="15.65" thickTop="1" thickBot="1" x14ac:dyDescent="0.3">
      <c r="A39" s="22">
        <f t="shared" si="1"/>
        <v>29</v>
      </c>
      <c r="B39" s="25"/>
      <c r="C39" s="25"/>
      <c r="D39" s="26"/>
      <c r="E39" s="59"/>
      <c r="F39" s="60"/>
      <c r="G39" s="61"/>
      <c r="H39" s="88">
        <v>17</v>
      </c>
      <c r="I39" s="89"/>
      <c r="J39" s="99">
        <f t="shared" si="0"/>
        <v>0</v>
      </c>
      <c r="K39" s="99"/>
      <c r="L39" s="99"/>
      <c r="M39" s="40"/>
      <c r="N39" s="3"/>
      <c r="O39" s="16"/>
    </row>
    <row r="40" spans="1:15" ht="15.65" thickTop="1" thickBot="1" x14ac:dyDescent="0.3">
      <c r="A40" s="22">
        <f t="shared" si="1"/>
        <v>30</v>
      </c>
      <c r="B40" s="25"/>
      <c r="C40" s="25"/>
      <c r="D40" s="26"/>
      <c r="E40" s="59"/>
      <c r="F40" s="60"/>
      <c r="G40" s="61"/>
      <c r="H40" s="88">
        <v>17</v>
      </c>
      <c r="I40" s="89"/>
      <c r="J40" s="99">
        <f t="shared" si="0"/>
        <v>0</v>
      </c>
      <c r="K40" s="99"/>
      <c r="L40" s="99"/>
      <c r="M40" s="40"/>
      <c r="N40" s="3"/>
      <c r="O40" s="16"/>
    </row>
    <row r="41" spans="1:15" ht="15.65" thickTop="1" thickBot="1" x14ac:dyDescent="0.3">
      <c r="A41" s="22">
        <f>ROW()-10</f>
        <v>31</v>
      </c>
      <c r="B41" s="25"/>
      <c r="C41" s="25"/>
      <c r="D41" s="26"/>
      <c r="E41" s="59"/>
      <c r="F41" s="60"/>
      <c r="G41" s="61"/>
      <c r="H41" s="88">
        <v>17</v>
      </c>
      <c r="I41" s="89"/>
      <c r="J41" s="99">
        <f t="shared" si="0"/>
        <v>0</v>
      </c>
      <c r="K41" s="99"/>
      <c r="L41" s="99"/>
      <c r="M41" s="40"/>
      <c r="N41" s="3"/>
      <c r="O41" s="16"/>
    </row>
    <row r="42" spans="1:15" ht="15.65" thickTop="1" thickBot="1" x14ac:dyDescent="0.3">
      <c r="A42" s="22">
        <f t="shared" si="1"/>
        <v>32</v>
      </c>
      <c r="B42" s="25"/>
      <c r="C42" s="25"/>
      <c r="D42" s="26"/>
      <c r="E42" s="59"/>
      <c r="F42" s="60"/>
      <c r="G42" s="61"/>
      <c r="H42" s="88">
        <v>17</v>
      </c>
      <c r="I42" s="89"/>
      <c r="J42" s="99">
        <f t="shared" si="0"/>
        <v>0</v>
      </c>
      <c r="K42" s="99"/>
      <c r="L42" s="99"/>
      <c r="M42" s="40"/>
      <c r="N42" s="3"/>
      <c r="O42" s="16"/>
    </row>
    <row r="43" spans="1:15" ht="15.65" thickTop="1" thickBot="1" x14ac:dyDescent="0.3">
      <c r="A43" s="22">
        <f t="shared" si="1"/>
        <v>33</v>
      </c>
      <c r="B43" s="25"/>
      <c r="C43" s="25"/>
      <c r="D43" s="26"/>
      <c r="E43" s="59"/>
      <c r="F43" s="60"/>
      <c r="G43" s="61"/>
      <c r="H43" s="88">
        <v>17</v>
      </c>
      <c r="I43" s="89"/>
      <c r="J43" s="99">
        <f t="shared" si="0"/>
        <v>0</v>
      </c>
      <c r="K43" s="99"/>
      <c r="L43" s="99"/>
      <c r="M43" s="40"/>
      <c r="N43" s="3"/>
      <c r="O43" s="16"/>
    </row>
    <row r="44" spans="1:15" ht="15.65" thickTop="1" thickBot="1" x14ac:dyDescent="0.3">
      <c r="A44" s="22">
        <f t="shared" si="1"/>
        <v>34</v>
      </c>
      <c r="B44" s="25"/>
      <c r="C44" s="25"/>
      <c r="D44" s="26"/>
      <c r="E44" s="59"/>
      <c r="F44" s="60"/>
      <c r="G44" s="61"/>
      <c r="H44" s="88">
        <v>17</v>
      </c>
      <c r="I44" s="89"/>
      <c r="J44" s="99">
        <f t="shared" si="0"/>
        <v>0</v>
      </c>
      <c r="K44" s="99"/>
      <c r="L44" s="99"/>
      <c r="M44" s="40"/>
      <c r="N44" s="3"/>
      <c r="O44" s="16"/>
    </row>
    <row r="45" spans="1:15" ht="15.65" thickTop="1" thickBot="1" x14ac:dyDescent="0.3">
      <c r="A45" s="22">
        <f t="shared" si="1"/>
        <v>35</v>
      </c>
      <c r="B45" s="25"/>
      <c r="C45" s="25"/>
      <c r="D45" s="26"/>
      <c r="E45" s="59"/>
      <c r="F45" s="60"/>
      <c r="G45" s="61"/>
      <c r="H45" s="100">
        <v>17</v>
      </c>
      <c r="I45" s="101"/>
      <c r="J45" s="99">
        <f t="shared" si="0"/>
        <v>0</v>
      </c>
      <c r="K45" s="99"/>
      <c r="L45" s="99"/>
      <c r="M45" s="40"/>
      <c r="N45" s="3"/>
      <c r="O45" s="16"/>
    </row>
    <row r="46" spans="1:15" ht="24.45" thickTop="1" x14ac:dyDescent="0.4">
      <c r="A46" s="50" t="s">
        <v>10</v>
      </c>
      <c r="B46" s="51"/>
      <c r="C46" s="51"/>
      <c r="D46" s="6">
        <f>SUM(D11:D45)</f>
        <v>1</v>
      </c>
      <c r="E46" s="86"/>
      <c r="F46" s="87"/>
      <c r="G46" s="87"/>
      <c r="H46" s="87"/>
      <c r="I46" s="87"/>
      <c r="J46" s="11" t="s">
        <v>109</v>
      </c>
      <c r="K46" s="11"/>
      <c r="L46" s="12">
        <f>SUM(J11:L45)</f>
        <v>0</v>
      </c>
      <c r="M46" s="41" t="s">
        <v>259</v>
      </c>
      <c r="N46" s="3"/>
      <c r="O46" s="16"/>
    </row>
    <row r="47" spans="1:15" x14ac:dyDescent="0.25">
      <c r="A47" s="27"/>
      <c r="B47" s="3"/>
      <c r="C47" s="3"/>
      <c r="D47" s="3"/>
      <c r="E47" s="3"/>
      <c r="F47" s="3"/>
      <c r="G47" s="3"/>
      <c r="H47" s="3"/>
      <c r="I47" s="28" t="s">
        <v>9</v>
      </c>
      <c r="J47" s="28"/>
      <c r="K47" s="3"/>
      <c r="L47" s="3"/>
      <c r="M47" s="3"/>
      <c r="N47" s="3"/>
      <c r="O47" s="16"/>
    </row>
    <row r="48" spans="1:15" ht="25.85" x14ac:dyDescent="0.25">
      <c r="A48" s="29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16"/>
    </row>
    <row r="49" spans="1:15" ht="19.05" x14ac:dyDescent="0.35">
      <c r="A49" s="30"/>
      <c r="B49" s="31"/>
      <c r="C49" s="31"/>
      <c r="D49" s="31"/>
      <c r="E49" s="31"/>
      <c r="F49" s="31"/>
      <c r="G49" s="31"/>
      <c r="H49" s="31"/>
      <c r="I49" s="32"/>
      <c r="J49" s="32"/>
      <c r="K49" s="3"/>
      <c r="L49" s="3"/>
      <c r="M49" s="3"/>
      <c r="N49" s="3"/>
      <c r="O49" s="16"/>
    </row>
    <row r="50" spans="1:15" ht="25.85" x14ac:dyDescent="0.45">
      <c r="A50" s="84" t="s">
        <v>4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3"/>
      <c r="O50" s="16"/>
    </row>
    <row r="51" spans="1:15" x14ac:dyDescent="0.25">
      <c r="A51" s="27"/>
      <c r="B51" s="3"/>
      <c r="C51" s="3"/>
      <c r="D51" s="3"/>
      <c r="E51" s="75"/>
      <c r="F51" s="76"/>
      <c r="G51" s="76"/>
      <c r="H51" s="76"/>
      <c r="I51" s="76"/>
      <c r="J51" s="76"/>
      <c r="K51" s="76"/>
      <c r="L51" s="77"/>
      <c r="M51" s="3"/>
      <c r="N51" s="3"/>
      <c r="O51" s="16"/>
    </row>
    <row r="52" spans="1:15" x14ac:dyDescent="0.25">
      <c r="A52" s="27"/>
      <c r="B52" s="3"/>
      <c r="C52" s="3"/>
      <c r="D52" s="3"/>
      <c r="E52" s="78"/>
      <c r="F52" s="79"/>
      <c r="G52" s="79"/>
      <c r="H52" s="79"/>
      <c r="I52" s="79"/>
      <c r="J52" s="79"/>
      <c r="K52" s="79"/>
      <c r="L52" s="80"/>
      <c r="M52" s="3"/>
      <c r="N52" s="3"/>
      <c r="O52" s="16"/>
    </row>
    <row r="53" spans="1:15" x14ac:dyDescent="0.25">
      <c r="A53" s="27"/>
      <c r="B53" s="3"/>
      <c r="C53" s="3"/>
      <c r="D53" s="3"/>
      <c r="E53" s="78"/>
      <c r="F53" s="79"/>
      <c r="G53" s="79"/>
      <c r="H53" s="79"/>
      <c r="I53" s="79"/>
      <c r="J53" s="79"/>
      <c r="K53" s="79"/>
      <c r="L53" s="80"/>
      <c r="M53" s="3"/>
      <c r="N53" s="3"/>
      <c r="O53" s="16"/>
    </row>
    <row r="54" spans="1:15" x14ac:dyDescent="0.25">
      <c r="A54" s="27"/>
      <c r="B54" s="3"/>
      <c r="C54" s="3"/>
      <c r="D54" s="3"/>
      <c r="E54" s="78"/>
      <c r="F54" s="79"/>
      <c r="G54" s="79"/>
      <c r="H54" s="79"/>
      <c r="I54" s="79"/>
      <c r="J54" s="79"/>
      <c r="K54" s="79"/>
      <c r="L54" s="80"/>
      <c r="M54" s="3"/>
      <c r="N54" s="3"/>
      <c r="O54" s="16"/>
    </row>
    <row r="55" spans="1:15" x14ac:dyDescent="0.25">
      <c r="A55" s="27"/>
      <c r="B55" s="3"/>
      <c r="C55" s="3"/>
      <c r="D55" s="3"/>
      <c r="E55" s="78"/>
      <c r="F55" s="79"/>
      <c r="G55" s="79"/>
      <c r="H55" s="79"/>
      <c r="I55" s="79"/>
      <c r="J55" s="79"/>
      <c r="K55" s="79"/>
      <c r="L55" s="80"/>
      <c r="M55" s="3"/>
      <c r="N55" s="3"/>
      <c r="O55" s="16"/>
    </row>
    <row r="56" spans="1:15" x14ac:dyDescent="0.25">
      <c r="A56" s="27"/>
      <c r="B56" s="3"/>
      <c r="C56" s="3"/>
      <c r="D56" s="3"/>
      <c r="E56" s="78"/>
      <c r="F56" s="79"/>
      <c r="G56" s="79"/>
      <c r="H56" s="79"/>
      <c r="I56" s="79"/>
      <c r="J56" s="79"/>
      <c r="K56" s="79"/>
      <c r="L56" s="80"/>
      <c r="M56" s="3"/>
      <c r="N56" s="3"/>
      <c r="O56" s="16"/>
    </row>
    <row r="57" spans="1:15" x14ac:dyDescent="0.25">
      <c r="A57" s="27"/>
      <c r="B57" s="3"/>
      <c r="C57" s="3"/>
      <c r="D57" s="3"/>
      <c r="E57" s="78"/>
      <c r="F57" s="79"/>
      <c r="G57" s="79"/>
      <c r="H57" s="79"/>
      <c r="I57" s="79"/>
      <c r="J57" s="79"/>
      <c r="K57" s="79"/>
      <c r="L57" s="80"/>
      <c r="M57" s="3"/>
      <c r="N57" s="3"/>
      <c r="O57" s="16"/>
    </row>
    <row r="58" spans="1:15" x14ac:dyDescent="0.25">
      <c r="A58" s="27"/>
      <c r="B58" s="3"/>
      <c r="C58" s="3"/>
      <c r="D58" s="3"/>
      <c r="E58" s="78"/>
      <c r="F58" s="79"/>
      <c r="G58" s="79"/>
      <c r="H58" s="79"/>
      <c r="I58" s="79"/>
      <c r="J58" s="79"/>
      <c r="K58" s="79"/>
      <c r="L58" s="80"/>
      <c r="M58" s="3"/>
      <c r="N58" s="3"/>
      <c r="O58" s="16"/>
    </row>
    <row r="59" spans="1:15" x14ac:dyDescent="0.25">
      <c r="A59" s="27"/>
      <c r="B59" s="3"/>
      <c r="C59" s="3"/>
      <c r="D59" s="3"/>
      <c r="E59" s="81"/>
      <c r="F59" s="82"/>
      <c r="G59" s="82"/>
      <c r="H59" s="82"/>
      <c r="I59" s="82"/>
      <c r="J59" s="82"/>
      <c r="K59" s="82"/>
      <c r="L59" s="83"/>
      <c r="M59" s="3"/>
      <c r="N59" s="3"/>
      <c r="O59" s="16"/>
    </row>
    <row r="60" spans="1:15" x14ac:dyDescent="0.25">
      <c r="A60" s="2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6"/>
    </row>
    <row r="61" spans="1:15" x14ac:dyDescent="0.25">
      <c r="A61" s="2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6"/>
    </row>
    <row r="62" spans="1:15" x14ac:dyDescent="0.25">
      <c r="A62" s="2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6"/>
    </row>
    <row r="63" spans="1:15" ht="26.5" thickBot="1" x14ac:dyDescent="0.5">
      <c r="A63" s="27"/>
      <c r="B63" s="3"/>
      <c r="C63" s="3"/>
      <c r="D63" s="3"/>
      <c r="E63" s="3"/>
      <c r="F63" s="3"/>
      <c r="G63" s="65" t="s">
        <v>6</v>
      </c>
      <c r="H63" s="65"/>
      <c r="I63" s="65"/>
      <c r="J63" s="65"/>
      <c r="K63" s="65"/>
      <c r="L63" s="3"/>
      <c r="M63" s="3"/>
      <c r="N63" s="3"/>
      <c r="O63" s="16"/>
    </row>
    <row r="64" spans="1:15" ht="45.7" customHeight="1" x14ac:dyDescent="0.25">
      <c r="A64" s="27"/>
      <c r="B64" s="3"/>
      <c r="C64" s="3"/>
      <c r="D64" s="3"/>
      <c r="E64" s="3"/>
      <c r="F64" s="3"/>
      <c r="G64" s="66" t="s">
        <v>7</v>
      </c>
      <c r="H64" s="67"/>
      <c r="I64" s="67"/>
      <c r="J64" s="67"/>
      <c r="K64" s="68"/>
      <c r="L64" s="3"/>
      <c r="M64" s="3"/>
      <c r="N64" s="3"/>
      <c r="O64" s="16"/>
    </row>
    <row r="65" spans="1:15" ht="106.5" customHeight="1" x14ac:dyDescent="0.25">
      <c r="A65" s="27"/>
      <c r="B65" s="3"/>
      <c r="C65" s="3"/>
      <c r="D65" s="3"/>
      <c r="E65" s="3"/>
      <c r="F65" s="3"/>
      <c r="G65" s="69" t="s">
        <v>8</v>
      </c>
      <c r="H65" s="70"/>
      <c r="I65" s="70"/>
      <c r="J65" s="70"/>
      <c r="K65" s="71"/>
      <c r="L65" s="3"/>
      <c r="M65" s="3"/>
      <c r="N65" s="3"/>
      <c r="O65" s="16"/>
    </row>
    <row r="66" spans="1:15" ht="94.75" customHeight="1" thickBot="1" x14ac:dyDescent="0.3">
      <c r="A66" s="27"/>
      <c r="B66" s="3"/>
      <c r="C66" s="3"/>
      <c r="D66" s="3"/>
      <c r="E66" s="3"/>
      <c r="F66" s="3"/>
      <c r="G66" s="72" t="s">
        <v>102</v>
      </c>
      <c r="H66" s="73"/>
      <c r="I66" s="73"/>
      <c r="J66" s="73"/>
      <c r="K66" s="74"/>
      <c r="L66" s="3"/>
      <c r="M66" s="3"/>
      <c r="N66" s="3"/>
      <c r="O66" s="16"/>
    </row>
    <row r="67" spans="1:15" ht="94.75" customHeight="1" thickBot="1" x14ac:dyDescent="0.3">
      <c r="A67" s="27"/>
      <c r="B67" s="3"/>
      <c r="C67" s="3"/>
      <c r="D67" s="3"/>
      <c r="E67" s="3"/>
      <c r="F67" s="3"/>
      <c r="G67" s="90" t="s">
        <v>294</v>
      </c>
      <c r="H67" s="91"/>
      <c r="I67" s="91"/>
      <c r="J67" s="91"/>
      <c r="K67" s="92"/>
      <c r="L67" s="3"/>
      <c r="M67" s="3"/>
      <c r="N67" s="3"/>
      <c r="O67" s="16"/>
    </row>
    <row r="68" spans="1:15" ht="47.25" customHeight="1" thickBot="1" x14ac:dyDescent="0.3">
      <c r="A68" s="27"/>
      <c r="B68" s="3"/>
      <c r="C68" s="3"/>
      <c r="D68" s="3"/>
      <c r="E68" s="3"/>
      <c r="F68" s="3"/>
      <c r="G68" s="69" t="s">
        <v>349</v>
      </c>
      <c r="H68" s="70"/>
      <c r="I68" s="70"/>
      <c r="J68" s="70"/>
      <c r="K68" s="71"/>
      <c r="L68" s="3"/>
      <c r="M68" s="3"/>
      <c r="N68" s="3"/>
      <c r="O68" s="16"/>
    </row>
    <row r="69" spans="1:15" ht="47.25" customHeight="1" thickBot="1" x14ac:dyDescent="0.3">
      <c r="A69" s="27"/>
      <c r="B69" s="3"/>
      <c r="C69" s="3"/>
      <c r="D69" s="3"/>
      <c r="E69" s="3"/>
      <c r="F69" s="3"/>
      <c r="G69" s="43" t="s">
        <v>350</v>
      </c>
      <c r="H69" s="44"/>
      <c r="I69" s="44"/>
      <c r="J69" s="44"/>
      <c r="K69" s="45"/>
      <c r="L69" s="3"/>
      <c r="M69" s="3"/>
      <c r="N69" s="3"/>
      <c r="O69" s="16"/>
    </row>
    <row r="70" spans="1:15" ht="14.95" thickBot="1" x14ac:dyDescent="0.3">
      <c r="A70" s="27"/>
      <c r="B70" s="3"/>
      <c r="C70" s="3"/>
      <c r="D70" s="3"/>
      <c r="E70" s="3"/>
      <c r="F70" s="3"/>
      <c r="G70" s="3"/>
      <c r="H70" s="3"/>
      <c r="I70" s="28" t="s">
        <v>9</v>
      </c>
      <c r="J70" s="28"/>
      <c r="K70" s="3"/>
      <c r="L70" s="3"/>
      <c r="M70" s="3"/>
      <c r="N70" s="3"/>
      <c r="O70" s="16"/>
    </row>
    <row r="71" spans="1:15" ht="159.80000000000001" customHeight="1" thickBot="1" x14ac:dyDescent="0.3">
      <c r="A71" s="27"/>
      <c r="B71" s="3"/>
      <c r="C71" s="3"/>
      <c r="D71" s="3"/>
      <c r="E71" s="3"/>
      <c r="F71" s="3"/>
      <c r="G71" s="62"/>
      <c r="H71" s="63"/>
      <c r="I71" s="63"/>
      <c r="J71" s="63"/>
      <c r="K71" s="64"/>
      <c r="L71" s="3"/>
      <c r="M71" s="3"/>
      <c r="N71" s="3"/>
      <c r="O71" s="16"/>
    </row>
    <row r="72" spans="1:15" ht="14.95" thickBot="1" x14ac:dyDescent="0.3">
      <c r="A72" s="33"/>
      <c r="B72" s="34"/>
      <c r="C72" s="34"/>
      <c r="D72" s="34"/>
      <c r="E72" s="34"/>
      <c r="F72" s="34"/>
      <c r="G72" s="34"/>
      <c r="H72" s="34"/>
      <c r="I72" s="35" t="s">
        <v>9</v>
      </c>
      <c r="J72" s="35"/>
      <c r="K72" s="34"/>
      <c r="L72" s="34"/>
      <c r="M72" s="34"/>
      <c r="N72" s="34"/>
      <c r="O72" s="36"/>
    </row>
  </sheetData>
  <dataConsolidate/>
  <mergeCells count="128">
    <mergeCell ref="J45:L45"/>
    <mergeCell ref="J40:L40"/>
    <mergeCell ref="J41:L41"/>
    <mergeCell ref="J42:L42"/>
    <mergeCell ref="J44:L44"/>
    <mergeCell ref="J43:L43"/>
    <mergeCell ref="J35:L35"/>
    <mergeCell ref="J36:L36"/>
    <mergeCell ref="J37:L37"/>
    <mergeCell ref="J38:L38"/>
    <mergeCell ref="J39:L39"/>
    <mergeCell ref="J30:L30"/>
    <mergeCell ref="J31:L31"/>
    <mergeCell ref="J32:L32"/>
    <mergeCell ref="J33:L33"/>
    <mergeCell ref="J34:L34"/>
    <mergeCell ref="J25:L25"/>
    <mergeCell ref="J26:L26"/>
    <mergeCell ref="J27:L27"/>
    <mergeCell ref="J28:L28"/>
    <mergeCell ref="J29:L29"/>
    <mergeCell ref="H26:I26"/>
    <mergeCell ref="H10:I10"/>
    <mergeCell ref="H11:I11"/>
    <mergeCell ref="H12:I12"/>
    <mergeCell ref="H13:I13"/>
    <mergeCell ref="H14:I14"/>
    <mergeCell ref="J20:L20"/>
    <mergeCell ref="J21:L21"/>
    <mergeCell ref="J22:L22"/>
    <mergeCell ref="J23:L23"/>
    <mergeCell ref="J24:L24"/>
    <mergeCell ref="J15:L15"/>
    <mergeCell ref="J16:L16"/>
    <mergeCell ref="J17:L17"/>
    <mergeCell ref="J18:L18"/>
    <mergeCell ref="J19:L19"/>
    <mergeCell ref="H15:I15"/>
    <mergeCell ref="H16:I16"/>
    <mergeCell ref="H17:I17"/>
    <mergeCell ref="H18:I18"/>
    <mergeCell ref="H19:I19"/>
    <mergeCell ref="H20:I20"/>
    <mergeCell ref="H21:I21"/>
    <mergeCell ref="E43:G43"/>
    <mergeCell ref="E44:G44"/>
    <mergeCell ref="E45:G45"/>
    <mergeCell ref="E39:G39"/>
    <mergeCell ref="E40:G40"/>
    <mergeCell ref="E41:G41"/>
    <mergeCell ref="J10:L10"/>
    <mergeCell ref="J11:L11"/>
    <mergeCell ref="J12:L12"/>
    <mergeCell ref="J13:L13"/>
    <mergeCell ref="J14:L14"/>
    <mergeCell ref="H42:I42"/>
    <mergeCell ref="H43:I43"/>
    <mergeCell ref="H44:I44"/>
    <mergeCell ref="H45:I45"/>
    <mergeCell ref="H27:I27"/>
    <mergeCell ref="H28:I28"/>
    <mergeCell ref="H29:I29"/>
    <mergeCell ref="H30:I30"/>
    <mergeCell ref="H31:I31"/>
    <mergeCell ref="H22:I22"/>
    <mergeCell ref="H23:I23"/>
    <mergeCell ref="H24:I24"/>
    <mergeCell ref="H25:I25"/>
    <mergeCell ref="E23:G23"/>
    <mergeCell ref="E24:G24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22:G22"/>
    <mergeCell ref="G71:K71"/>
    <mergeCell ref="G63:K63"/>
    <mergeCell ref="G64:K64"/>
    <mergeCell ref="G65:K65"/>
    <mergeCell ref="G66:K66"/>
    <mergeCell ref="G68:K68"/>
    <mergeCell ref="E51:L59"/>
    <mergeCell ref="A50:M50"/>
    <mergeCell ref="E25:G25"/>
    <mergeCell ref="E26:G26"/>
    <mergeCell ref="E46:G46"/>
    <mergeCell ref="H46:I46"/>
    <mergeCell ref="H37:I37"/>
    <mergeCell ref="H38:I38"/>
    <mergeCell ref="H39:I39"/>
    <mergeCell ref="H40:I40"/>
    <mergeCell ref="H41:I41"/>
    <mergeCell ref="H32:I32"/>
    <mergeCell ref="H33:I33"/>
    <mergeCell ref="H34:I34"/>
    <mergeCell ref="H35:I35"/>
    <mergeCell ref="H36:I36"/>
    <mergeCell ref="E42:G42"/>
    <mergeCell ref="G67:K67"/>
    <mergeCell ref="G69:K69"/>
    <mergeCell ref="A1:M2"/>
    <mergeCell ref="A46:C46"/>
    <mergeCell ref="A6:M8"/>
    <mergeCell ref="A3:G5"/>
    <mergeCell ref="A9:M9"/>
    <mergeCell ref="K3:L3"/>
    <mergeCell ref="K4:L4"/>
    <mergeCell ref="J5:K5"/>
    <mergeCell ref="E19:G19"/>
    <mergeCell ref="E20:G20"/>
    <mergeCell ref="E21:G21"/>
    <mergeCell ref="E37:G37"/>
    <mergeCell ref="E38:G38"/>
    <mergeCell ref="E32:G32"/>
    <mergeCell ref="E33:G33"/>
    <mergeCell ref="E34:G34"/>
    <mergeCell ref="E35:G35"/>
    <mergeCell ref="E36:G36"/>
    <mergeCell ref="E27:G27"/>
    <mergeCell ref="E28:G28"/>
    <mergeCell ref="E29:G29"/>
    <mergeCell ref="E30:G30"/>
    <mergeCell ref="E31:G31"/>
  </mergeCells>
  <dataValidations xWindow="153" yWindow="441" count="4">
    <dataValidation type="list" allowBlank="1" showInputMessage="1" showErrorMessage="1" promptTitle="Выберите вид оплаты." sqref="K4">
      <formula1>Расчёт</formula1>
    </dataValidation>
    <dataValidation type="whole" allowBlank="1" showInputMessage="1" showErrorMessage="1" sqref="D11:D45">
      <formula1>1</formula1>
      <formula2>1000</formula2>
    </dataValidation>
    <dataValidation type="list" showInputMessage="1" showErrorMessage="1" sqref="H11:H45">
      <formula1>Толщина</formula1>
    </dataValidation>
    <dataValidation allowBlank="1" showInputMessage="1" showErrorMessage="1" prompt="Минимальный размер - 55мм, макимальный 2900мм" sqref="B11:B45"/>
  </dataValidations>
  <hyperlinks>
    <hyperlink ref="I47" location="Заказ!A1" display="Вернуться на верх"/>
    <hyperlink ref="A1:L2" r:id="rId1" display="Компания Моер   |   Кухня Вашей мечты   |    moer@moer.ru  | www.moer.ru"/>
    <hyperlink ref="I70" location="Заказ!A1" display="Вернуться на верх"/>
    <hyperlink ref="I72" location="Заказ!A1" display="Вернуться на верх"/>
    <hyperlink ref="A1:M2" r:id="rId2" display="Компания d’Elito  | BETTER TECH FOR BETTER LIFE!!!  |  order@delito.ru  | www.delito.ru"/>
    <hyperlink ref="A3:G5" location="Заказ!G140" display="Внимание! Перед заполнением заказа нажмите сюда для ознакомления с правилами оформления заказа!"/>
  </hyperlinks>
  <pageMargins left="3.937007874015748E-2" right="0.19685039370078741" top="0" bottom="0" header="0" footer="0"/>
  <pageSetup paperSize="9" scale="61" fitToHeight="0" orientation="landscape" r:id="rId3"/>
  <rowBreaks count="1" manualBreakCount="1">
    <brk id="48" max="16383" man="1"/>
  </rowBreaks>
  <colBreaks count="1" manualBreakCount="1">
    <brk id="13" max="1048575" man="1"/>
  </colBreaks>
  <drawing r:id="rId4"/>
  <extLst>
    <ext xmlns:x14="http://schemas.microsoft.com/office/spreadsheetml/2009/9/main" uri="{CCE6A557-97BC-4b89-ADB6-D9C93CAAB3DF}">
      <x14:dataValidations xmlns:xm="http://schemas.microsoft.com/office/excel/2006/main" xWindow="153" yWindow="441" count="2">
        <x14:dataValidation type="list" allowBlank="1" showInputMessage="1" showErrorMessage="1">
          <x14:formula1>
            <xm:f>massiv!B$2:B$18</xm:f>
          </x14:formula1>
          <xm:sqref>E11:G45</xm:sqref>
        </x14:dataValidation>
        <x14:dataValidation type="whole" allowBlank="1" showInputMessage="1" showErrorMessage="1" errorTitle="Между 20mm и 1200mm" error="Минимальный размер - 55mm, максимальный - 1100mm" promptTitle="Введите ширину фасада" prompt="Минимальный размер - 30мм, максимальный - 1100мм">
          <x14:formula1>
            <xm:f>massiv!R$2</xm:f>
          </x14:formula1>
          <x14:formula2>
            <xm:f>massiv!R$3</xm:f>
          </x14:formula2>
          <xm:sqref>C11:C45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6"/>
  <sheetViews>
    <sheetView topLeftCell="B1" zoomScale="80" zoomScaleNormal="80" workbookViewId="0">
      <selection activeCell="B22" sqref="B22"/>
    </sheetView>
  </sheetViews>
  <sheetFormatPr defaultRowHeight="14.3" x14ac:dyDescent="0.25"/>
  <cols>
    <col min="1" max="1" width="24.125" bestFit="1" customWidth="1"/>
    <col min="2" max="2" width="35.25" bestFit="1" customWidth="1"/>
    <col min="3" max="3" width="51.625" bestFit="1" customWidth="1"/>
    <col min="4" max="4" width="42.375" customWidth="1"/>
    <col min="5" max="6" width="16.875" customWidth="1"/>
    <col min="7" max="9" width="25.875" customWidth="1"/>
    <col min="10" max="10" width="31" bestFit="1" customWidth="1"/>
    <col min="11" max="11" width="20.5" customWidth="1"/>
    <col min="12" max="12" width="23.375" customWidth="1"/>
    <col min="13" max="13" width="10.375" customWidth="1"/>
    <col min="14" max="14" width="24.875" customWidth="1"/>
    <col min="15" max="15" width="32.375" bestFit="1" customWidth="1"/>
    <col min="16" max="16" width="27.125" customWidth="1"/>
    <col min="17" max="17" width="15.625" customWidth="1"/>
    <col min="18" max="18" width="19" customWidth="1"/>
    <col min="19" max="19" width="16.875" customWidth="1"/>
    <col min="20" max="20" width="22.875" customWidth="1"/>
    <col min="21" max="21" width="13.375" customWidth="1"/>
    <col min="22" max="22" width="14" customWidth="1"/>
    <col min="23" max="23" width="16.375" customWidth="1"/>
  </cols>
  <sheetData>
    <row r="1" spans="1:27" ht="28.55" x14ac:dyDescent="0.25">
      <c r="A1" s="1" t="s">
        <v>17</v>
      </c>
      <c r="B1" s="5" t="s">
        <v>18</v>
      </c>
      <c r="C1" s="5" t="s">
        <v>19</v>
      </c>
      <c r="D1" s="5" t="s">
        <v>80</v>
      </c>
      <c r="E1" s="5" t="s">
        <v>20</v>
      </c>
      <c r="F1" s="5" t="s">
        <v>114</v>
      </c>
      <c r="G1" s="5" t="s">
        <v>91</v>
      </c>
      <c r="H1" s="5" t="s">
        <v>92</v>
      </c>
      <c r="I1" s="5" t="s">
        <v>74</v>
      </c>
      <c r="J1" s="5" t="s">
        <v>100</v>
      </c>
      <c r="K1" s="5" t="s">
        <v>63</v>
      </c>
      <c r="L1" s="5" t="s">
        <v>21</v>
      </c>
      <c r="M1" s="5" t="s">
        <v>61</v>
      </c>
      <c r="N1" s="5" t="s">
        <v>79</v>
      </c>
      <c r="O1" s="5" t="s">
        <v>101</v>
      </c>
      <c r="P1" s="5" t="s">
        <v>65</v>
      </c>
      <c r="Q1" s="4" t="s">
        <v>111</v>
      </c>
      <c r="R1" s="5" t="s">
        <v>112</v>
      </c>
      <c r="S1" s="5" t="s">
        <v>140</v>
      </c>
      <c r="T1" s="5" t="s">
        <v>231</v>
      </c>
      <c r="U1" s="5" t="s">
        <v>233</v>
      </c>
      <c r="V1" s="5" t="s">
        <v>234</v>
      </c>
      <c r="W1" s="5" t="s">
        <v>255</v>
      </c>
      <c r="X1" s="5" t="s">
        <v>261</v>
      </c>
      <c r="Y1" s="13" t="s">
        <v>264</v>
      </c>
      <c r="Z1" s="5" t="s">
        <v>266</v>
      </c>
      <c r="AA1" s="5" t="s">
        <v>267</v>
      </c>
    </row>
    <row r="2" spans="1:27" ht="14.95" customHeight="1" x14ac:dyDescent="0.25">
      <c r="B2" t="s">
        <v>331</v>
      </c>
      <c r="C2" t="s">
        <v>331</v>
      </c>
      <c r="D2" t="s">
        <v>68</v>
      </c>
      <c r="E2" t="s">
        <v>22</v>
      </c>
      <c r="F2" t="s">
        <v>22</v>
      </c>
      <c r="G2" t="s">
        <v>81</v>
      </c>
      <c r="H2" t="s">
        <v>93</v>
      </c>
      <c r="I2" t="s">
        <v>22</v>
      </c>
      <c r="J2" t="s">
        <v>22</v>
      </c>
      <c r="K2" t="s">
        <v>348</v>
      </c>
      <c r="M2" t="s">
        <v>23</v>
      </c>
      <c r="N2" t="s">
        <v>22</v>
      </c>
      <c r="O2" t="s">
        <v>22</v>
      </c>
      <c r="P2" t="s">
        <v>66</v>
      </c>
      <c r="Q2">
        <v>55</v>
      </c>
      <c r="R2">
        <v>30</v>
      </c>
      <c r="S2" s="7" t="s">
        <v>239</v>
      </c>
      <c r="T2" s="8" t="s">
        <v>232</v>
      </c>
      <c r="V2" s="10" t="s">
        <v>250</v>
      </c>
      <c r="W2" t="s">
        <v>256</v>
      </c>
      <c r="X2" t="s">
        <v>262</v>
      </c>
      <c r="Y2" t="s">
        <v>268</v>
      </c>
      <c r="Z2" t="s">
        <v>265</v>
      </c>
      <c r="AA2">
        <v>830</v>
      </c>
    </row>
    <row r="3" spans="1:27" x14ac:dyDescent="0.25">
      <c r="B3" s="42" t="s">
        <v>332</v>
      </c>
      <c r="C3" t="s">
        <v>332</v>
      </c>
      <c r="D3" t="s">
        <v>69</v>
      </c>
      <c r="E3" t="s">
        <v>103</v>
      </c>
      <c r="F3" t="s">
        <v>41</v>
      </c>
      <c r="G3" t="s">
        <v>82</v>
      </c>
      <c r="H3" t="s">
        <v>258</v>
      </c>
      <c r="I3" t="s">
        <v>75</v>
      </c>
      <c r="J3" t="s">
        <v>99</v>
      </c>
      <c r="K3" t="s">
        <v>346</v>
      </c>
      <c r="M3" t="s">
        <v>24</v>
      </c>
      <c r="N3" t="s">
        <v>99</v>
      </c>
      <c r="O3" t="s">
        <v>99</v>
      </c>
      <c r="P3" t="s">
        <v>67</v>
      </c>
      <c r="Q3">
        <v>2900</v>
      </c>
      <c r="R3">
        <v>1100</v>
      </c>
      <c r="S3" t="s">
        <v>116</v>
      </c>
      <c r="T3" s="8" t="s">
        <v>240</v>
      </c>
      <c r="V3" t="s">
        <v>235</v>
      </c>
      <c r="W3" t="s">
        <v>257</v>
      </c>
      <c r="X3" t="s">
        <v>263</v>
      </c>
      <c r="Y3" t="s">
        <v>269</v>
      </c>
      <c r="AA3">
        <v>730</v>
      </c>
    </row>
    <row r="4" spans="1:27" x14ac:dyDescent="0.25">
      <c r="B4" s="42" t="s">
        <v>333</v>
      </c>
      <c r="C4" t="s">
        <v>333</v>
      </c>
      <c r="D4" t="s">
        <v>70</v>
      </c>
      <c r="E4" t="s">
        <v>104</v>
      </c>
      <c r="F4" t="s">
        <v>42</v>
      </c>
      <c r="G4" t="s">
        <v>113</v>
      </c>
      <c r="H4" t="s">
        <v>94</v>
      </c>
      <c r="I4" t="s">
        <v>76</v>
      </c>
      <c r="K4" t="s">
        <v>347</v>
      </c>
      <c r="N4" t="s">
        <v>76</v>
      </c>
      <c r="S4" t="s">
        <v>117</v>
      </c>
      <c r="T4" s="8" t="s">
        <v>241</v>
      </c>
      <c r="V4" t="s">
        <v>236</v>
      </c>
      <c r="Y4" t="s">
        <v>270</v>
      </c>
      <c r="AA4">
        <v>630</v>
      </c>
    </row>
    <row r="5" spans="1:27" x14ac:dyDescent="0.25">
      <c r="B5" s="42" t="s">
        <v>334</v>
      </c>
      <c r="C5" t="s">
        <v>334</v>
      </c>
      <c r="D5" t="s">
        <v>285</v>
      </c>
      <c r="E5" t="s">
        <v>105</v>
      </c>
      <c r="F5" t="s">
        <v>43</v>
      </c>
      <c r="G5" t="s">
        <v>83</v>
      </c>
      <c r="H5" t="s">
        <v>95</v>
      </c>
      <c r="I5" t="s">
        <v>99</v>
      </c>
      <c r="N5" t="s">
        <v>77</v>
      </c>
      <c r="S5" t="s">
        <v>118</v>
      </c>
      <c r="T5" s="8" t="s">
        <v>242</v>
      </c>
      <c r="V5" t="s">
        <v>237</v>
      </c>
    </row>
    <row r="6" spans="1:27" x14ac:dyDescent="0.25">
      <c r="B6" s="42" t="s">
        <v>335</v>
      </c>
      <c r="C6" t="s">
        <v>335</v>
      </c>
      <c r="D6" t="s">
        <v>71</v>
      </c>
      <c r="E6" t="s">
        <v>106</v>
      </c>
      <c r="F6" t="s">
        <v>44</v>
      </c>
      <c r="G6" t="s">
        <v>84</v>
      </c>
      <c r="H6" t="s">
        <v>298</v>
      </c>
      <c r="I6" t="s">
        <v>77</v>
      </c>
      <c r="K6" s="8"/>
      <c r="S6" t="s">
        <v>119</v>
      </c>
      <c r="T6" s="8" t="s">
        <v>243</v>
      </c>
      <c r="V6" t="s">
        <v>238</v>
      </c>
    </row>
    <row r="7" spans="1:27" x14ac:dyDescent="0.25">
      <c r="B7" s="42" t="s">
        <v>336</v>
      </c>
      <c r="C7" t="s">
        <v>336</v>
      </c>
      <c r="D7" t="s">
        <v>72</v>
      </c>
      <c r="E7" t="s">
        <v>25</v>
      </c>
      <c r="F7" t="s">
        <v>45</v>
      </c>
      <c r="G7" t="s">
        <v>85</v>
      </c>
      <c r="H7" t="s">
        <v>96</v>
      </c>
      <c r="I7" t="s">
        <v>330</v>
      </c>
      <c r="S7" t="s">
        <v>120</v>
      </c>
      <c r="T7" s="9" t="s">
        <v>244</v>
      </c>
    </row>
    <row r="8" spans="1:27" x14ac:dyDescent="0.25">
      <c r="B8" s="42" t="s">
        <v>337</v>
      </c>
      <c r="C8" t="s">
        <v>337</v>
      </c>
      <c r="D8" t="s">
        <v>110</v>
      </c>
      <c r="E8" t="s">
        <v>26</v>
      </c>
      <c r="F8" t="s">
        <v>46</v>
      </c>
      <c r="G8" t="s">
        <v>86</v>
      </c>
      <c r="H8" t="s">
        <v>297</v>
      </c>
      <c r="I8" t="s">
        <v>329</v>
      </c>
      <c r="S8" t="s">
        <v>121</v>
      </c>
      <c r="T8" s="9" t="s">
        <v>246</v>
      </c>
    </row>
    <row r="9" spans="1:27" x14ac:dyDescent="0.25">
      <c r="B9" s="42" t="s">
        <v>338</v>
      </c>
      <c r="C9" t="s">
        <v>338</v>
      </c>
      <c r="D9" t="s">
        <v>107</v>
      </c>
      <c r="E9" t="s">
        <v>27</v>
      </c>
      <c r="F9" t="s">
        <v>47</v>
      </c>
      <c r="G9" t="s">
        <v>87</v>
      </c>
      <c r="H9" t="s">
        <v>97</v>
      </c>
      <c r="I9" t="s">
        <v>78</v>
      </c>
      <c r="S9" t="s">
        <v>122</v>
      </c>
      <c r="T9" s="9" t="s">
        <v>247</v>
      </c>
    </row>
    <row r="10" spans="1:27" x14ac:dyDescent="0.25">
      <c r="B10" s="42" t="s">
        <v>351</v>
      </c>
      <c r="C10" t="s">
        <v>339</v>
      </c>
      <c r="D10" t="s">
        <v>108</v>
      </c>
      <c r="E10" t="s">
        <v>28</v>
      </c>
      <c r="F10" t="s">
        <v>48</v>
      </c>
      <c r="G10" t="s">
        <v>88</v>
      </c>
      <c r="H10" t="s">
        <v>98</v>
      </c>
      <c r="I10" t="s">
        <v>115</v>
      </c>
      <c r="S10" t="s">
        <v>123</v>
      </c>
      <c r="T10" s="9" t="s">
        <v>245</v>
      </c>
    </row>
    <row r="11" spans="1:27" x14ac:dyDescent="0.25">
      <c r="B11" s="42" t="s">
        <v>352</v>
      </c>
      <c r="C11" t="s">
        <v>340</v>
      </c>
      <c r="D11" t="s">
        <v>73</v>
      </c>
      <c r="E11" t="s">
        <v>29</v>
      </c>
      <c r="F11" t="s">
        <v>49</v>
      </c>
      <c r="G11" t="s">
        <v>89</v>
      </c>
      <c r="H11" t="s">
        <v>295</v>
      </c>
      <c r="S11" t="s">
        <v>124</v>
      </c>
      <c r="T11" s="9" t="s">
        <v>248</v>
      </c>
    </row>
    <row r="12" spans="1:27" ht="28.55" x14ac:dyDescent="0.25">
      <c r="B12" s="42" t="s">
        <v>353</v>
      </c>
      <c r="C12" t="s">
        <v>341</v>
      </c>
      <c r="D12" t="s">
        <v>271</v>
      </c>
      <c r="E12" t="s">
        <v>30</v>
      </c>
      <c r="F12" t="s">
        <v>50</v>
      </c>
      <c r="G12" t="s">
        <v>90</v>
      </c>
      <c r="H12" t="s">
        <v>296</v>
      </c>
      <c r="S12" t="s">
        <v>125</v>
      </c>
      <c r="T12" s="37" t="s">
        <v>274</v>
      </c>
    </row>
    <row r="13" spans="1:27" ht="28.55" x14ac:dyDescent="0.25">
      <c r="B13" s="42" t="s">
        <v>339</v>
      </c>
      <c r="C13" t="s">
        <v>342</v>
      </c>
      <c r="E13" t="s">
        <v>31</v>
      </c>
      <c r="F13" t="s">
        <v>51</v>
      </c>
      <c r="G13" t="s">
        <v>272</v>
      </c>
      <c r="S13" t="s">
        <v>126</v>
      </c>
      <c r="T13" s="37" t="s">
        <v>275</v>
      </c>
    </row>
    <row r="14" spans="1:27" ht="28.55" x14ac:dyDescent="0.25">
      <c r="B14" s="42" t="s">
        <v>340</v>
      </c>
      <c r="C14" t="s">
        <v>343</v>
      </c>
      <c r="E14" t="s">
        <v>32</v>
      </c>
      <c r="F14" t="s">
        <v>52</v>
      </c>
      <c r="G14" t="s">
        <v>283</v>
      </c>
      <c r="S14" t="s">
        <v>127</v>
      </c>
      <c r="T14" s="37" t="s">
        <v>276</v>
      </c>
    </row>
    <row r="15" spans="1:27" ht="28.55" x14ac:dyDescent="0.25">
      <c r="B15" s="42" t="s">
        <v>341</v>
      </c>
      <c r="C15" t="s">
        <v>344</v>
      </c>
      <c r="E15" t="s">
        <v>33</v>
      </c>
      <c r="F15" t="s">
        <v>53</v>
      </c>
      <c r="G15" t="s">
        <v>292</v>
      </c>
      <c r="S15" t="s">
        <v>128</v>
      </c>
      <c r="T15" s="37" t="s">
        <v>277</v>
      </c>
    </row>
    <row r="16" spans="1:27" ht="28.55" x14ac:dyDescent="0.25">
      <c r="B16" s="42" t="s">
        <v>342</v>
      </c>
      <c r="E16" t="s">
        <v>34</v>
      </c>
      <c r="F16" t="s">
        <v>54</v>
      </c>
      <c r="S16" t="s">
        <v>129</v>
      </c>
      <c r="T16" s="37" t="s">
        <v>278</v>
      </c>
    </row>
    <row r="17" spans="2:20" ht="28.55" x14ac:dyDescent="0.25">
      <c r="B17" s="42" t="s">
        <v>343</v>
      </c>
      <c r="E17" t="s">
        <v>35</v>
      </c>
      <c r="F17" t="s">
        <v>55</v>
      </c>
      <c r="S17" t="s">
        <v>130</v>
      </c>
      <c r="T17" s="37" t="s">
        <v>279</v>
      </c>
    </row>
    <row r="18" spans="2:20" ht="28.55" x14ac:dyDescent="0.25">
      <c r="B18" s="42" t="s">
        <v>344</v>
      </c>
      <c r="E18" t="s">
        <v>36</v>
      </c>
      <c r="F18" t="s">
        <v>56</v>
      </c>
      <c r="S18" t="s">
        <v>131</v>
      </c>
      <c r="T18" s="37" t="s">
        <v>280</v>
      </c>
    </row>
    <row r="19" spans="2:20" ht="28.55" x14ac:dyDescent="0.25">
      <c r="E19" t="s">
        <v>37</v>
      </c>
      <c r="F19" t="s">
        <v>57</v>
      </c>
      <c r="S19" t="s">
        <v>132</v>
      </c>
      <c r="T19" s="37" t="s">
        <v>281</v>
      </c>
    </row>
    <row r="20" spans="2:20" ht="28.55" x14ac:dyDescent="0.25">
      <c r="E20" t="s">
        <v>38</v>
      </c>
      <c r="F20" t="s">
        <v>58</v>
      </c>
      <c r="S20" t="s">
        <v>133</v>
      </c>
      <c r="T20" s="37" t="s">
        <v>282</v>
      </c>
    </row>
    <row r="21" spans="2:20" x14ac:dyDescent="0.25">
      <c r="E21" t="s">
        <v>39</v>
      </c>
      <c r="F21" t="s">
        <v>59</v>
      </c>
      <c r="S21" t="s">
        <v>134</v>
      </c>
      <c r="T21" s="38" t="s">
        <v>249</v>
      </c>
    </row>
    <row r="22" spans="2:20" x14ac:dyDescent="0.25">
      <c r="E22" t="s">
        <v>40</v>
      </c>
      <c r="F22" t="s">
        <v>273</v>
      </c>
      <c r="S22" t="s">
        <v>135</v>
      </c>
    </row>
    <row r="23" spans="2:20" x14ac:dyDescent="0.25">
      <c r="E23" t="s">
        <v>252</v>
      </c>
      <c r="F23" t="s">
        <v>291</v>
      </c>
      <c r="S23" t="s">
        <v>136</v>
      </c>
    </row>
    <row r="24" spans="2:20" x14ac:dyDescent="0.25">
      <c r="E24" t="s">
        <v>253</v>
      </c>
      <c r="F24" t="s">
        <v>317</v>
      </c>
      <c r="S24" t="s">
        <v>137</v>
      </c>
    </row>
    <row r="25" spans="2:20" x14ac:dyDescent="0.25">
      <c r="E25" t="s">
        <v>251</v>
      </c>
      <c r="S25" t="s">
        <v>138</v>
      </c>
    </row>
    <row r="26" spans="2:20" x14ac:dyDescent="0.25">
      <c r="E26" t="s">
        <v>254</v>
      </c>
      <c r="S26" t="s">
        <v>139</v>
      </c>
    </row>
    <row r="27" spans="2:20" x14ac:dyDescent="0.25">
      <c r="E27" t="s">
        <v>284</v>
      </c>
      <c r="S27" t="s">
        <v>141</v>
      </c>
    </row>
    <row r="28" spans="2:20" x14ac:dyDescent="0.25">
      <c r="E28" t="s">
        <v>289</v>
      </c>
      <c r="S28" t="s">
        <v>142</v>
      </c>
    </row>
    <row r="29" spans="2:20" x14ac:dyDescent="0.25">
      <c r="E29" t="s">
        <v>290</v>
      </c>
      <c r="S29" t="s">
        <v>143</v>
      </c>
    </row>
    <row r="30" spans="2:20" x14ac:dyDescent="0.25">
      <c r="E30" t="s">
        <v>293</v>
      </c>
      <c r="S30" t="s">
        <v>144</v>
      </c>
    </row>
    <row r="31" spans="2:20" x14ac:dyDescent="0.25">
      <c r="E31" t="s">
        <v>299</v>
      </c>
      <c r="S31" t="s">
        <v>145</v>
      </c>
    </row>
    <row r="32" spans="2:20" x14ac:dyDescent="0.25">
      <c r="E32" t="s">
        <v>301</v>
      </c>
      <c r="S32" t="s">
        <v>146</v>
      </c>
    </row>
    <row r="33" spans="5:19" x14ac:dyDescent="0.25">
      <c r="E33" t="s">
        <v>302</v>
      </c>
      <c r="S33" t="s">
        <v>147</v>
      </c>
    </row>
    <row r="34" spans="5:19" x14ac:dyDescent="0.25">
      <c r="E34" t="s">
        <v>303</v>
      </c>
      <c r="S34" t="s">
        <v>148</v>
      </c>
    </row>
    <row r="35" spans="5:19" x14ac:dyDescent="0.25">
      <c r="E35" t="s">
        <v>304</v>
      </c>
      <c r="S35" t="s">
        <v>149</v>
      </c>
    </row>
    <row r="36" spans="5:19" x14ac:dyDescent="0.25">
      <c r="E36" t="s">
        <v>305</v>
      </c>
      <c r="S36" t="s">
        <v>150</v>
      </c>
    </row>
    <row r="37" spans="5:19" x14ac:dyDescent="0.25">
      <c r="E37" t="s">
        <v>306</v>
      </c>
      <c r="S37" t="s">
        <v>151</v>
      </c>
    </row>
    <row r="38" spans="5:19" x14ac:dyDescent="0.25">
      <c r="E38" t="s">
        <v>307</v>
      </c>
      <c r="S38" t="s">
        <v>152</v>
      </c>
    </row>
    <row r="39" spans="5:19" x14ac:dyDescent="0.25">
      <c r="E39" t="s">
        <v>308</v>
      </c>
      <c r="S39" t="s">
        <v>153</v>
      </c>
    </row>
    <row r="40" spans="5:19" x14ac:dyDescent="0.25">
      <c r="E40" t="s">
        <v>309</v>
      </c>
      <c r="S40" t="s">
        <v>154</v>
      </c>
    </row>
    <row r="41" spans="5:19" x14ac:dyDescent="0.25">
      <c r="E41" t="s">
        <v>310</v>
      </c>
      <c r="S41" t="s">
        <v>155</v>
      </c>
    </row>
    <row r="42" spans="5:19" x14ac:dyDescent="0.25">
      <c r="E42" t="s">
        <v>311</v>
      </c>
      <c r="S42" t="s">
        <v>156</v>
      </c>
    </row>
    <row r="43" spans="5:19" x14ac:dyDescent="0.25">
      <c r="E43" t="s">
        <v>312</v>
      </c>
      <c r="S43" t="s">
        <v>157</v>
      </c>
    </row>
    <row r="44" spans="5:19" x14ac:dyDescent="0.25">
      <c r="E44" t="s">
        <v>313</v>
      </c>
      <c r="S44" t="s">
        <v>158</v>
      </c>
    </row>
    <row r="45" spans="5:19" x14ac:dyDescent="0.25">
      <c r="E45" t="s">
        <v>314</v>
      </c>
      <c r="S45" t="s">
        <v>159</v>
      </c>
    </row>
    <row r="46" spans="5:19" x14ac:dyDescent="0.25">
      <c r="E46" t="s">
        <v>315</v>
      </c>
      <c r="S46" t="s">
        <v>160</v>
      </c>
    </row>
    <row r="47" spans="5:19" x14ac:dyDescent="0.25">
      <c r="E47" t="s">
        <v>316</v>
      </c>
      <c r="S47" t="s">
        <v>161</v>
      </c>
    </row>
    <row r="48" spans="5:19" x14ac:dyDescent="0.25">
      <c r="E48" t="s">
        <v>318</v>
      </c>
      <c r="S48" t="s">
        <v>162</v>
      </c>
    </row>
    <row r="49" spans="5:19" x14ac:dyDescent="0.25">
      <c r="E49" t="s">
        <v>319</v>
      </c>
      <c r="S49" t="s">
        <v>163</v>
      </c>
    </row>
    <row r="50" spans="5:19" x14ac:dyDescent="0.25">
      <c r="E50" t="s">
        <v>320</v>
      </c>
      <c r="S50" t="s">
        <v>164</v>
      </c>
    </row>
    <row r="51" spans="5:19" x14ac:dyDescent="0.25">
      <c r="E51" t="s">
        <v>321</v>
      </c>
      <c r="S51" t="s">
        <v>165</v>
      </c>
    </row>
    <row r="52" spans="5:19" x14ac:dyDescent="0.25">
      <c r="E52" t="s">
        <v>322</v>
      </c>
      <c r="L52" t="e">
        <f>IF(massiv!X3,massiv!N4,massiv!N4)</f>
        <v>#VALUE!</v>
      </c>
      <c r="S52" t="s">
        <v>166</v>
      </c>
    </row>
    <row r="53" spans="5:19" x14ac:dyDescent="0.25">
      <c r="E53" t="s">
        <v>323</v>
      </c>
      <c r="S53" t="s">
        <v>167</v>
      </c>
    </row>
    <row r="54" spans="5:19" x14ac:dyDescent="0.25">
      <c r="E54" t="s">
        <v>324</v>
      </c>
      <c r="S54" t="s">
        <v>168</v>
      </c>
    </row>
    <row r="55" spans="5:19" x14ac:dyDescent="0.25">
      <c r="E55" t="s">
        <v>325</v>
      </c>
      <c r="S55" t="s">
        <v>169</v>
      </c>
    </row>
    <row r="56" spans="5:19" x14ac:dyDescent="0.25">
      <c r="E56" t="s">
        <v>326</v>
      </c>
      <c r="S56" t="s">
        <v>170</v>
      </c>
    </row>
    <row r="57" spans="5:19" x14ac:dyDescent="0.25">
      <c r="E57" t="s">
        <v>327</v>
      </c>
      <c r="S57" t="s">
        <v>171</v>
      </c>
    </row>
    <row r="58" spans="5:19" x14ac:dyDescent="0.25">
      <c r="E58" t="s">
        <v>328</v>
      </c>
      <c r="S58" t="s">
        <v>172</v>
      </c>
    </row>
    <row r="59" spans="5:19" x14ac:dyDescent="0.25">
      <c r="E59" t="s">
        <v>41</v>
      </c>
      <c r="S59" t="s">
        <v>173</v>
      </c>
    </row>
    <row r="60" spans="5:19" x14ac:dyDescent="0.25">
      <c r="E60" t="s">
        <v>42</v>
      </c>
      <c r="S60" t="s">
        <v>174</v>
      </c>
    </row>
    <row r="61" spans="5:19" x14ac:dyDescent="0.25">
      <c r="E61" t="s">
        <v>43</v>
      </c>
      <c r="S61" t="s">
        <v>175</v>
      </c>
    </row>
    <row r="62" spans="5:19" x14ac:dyDescent="0.25">
      <c r="E62" t="s">
        <v>44</v>
      </c>
      <c r="S62" t="s">
        <v>176</v>
      </c>
    </row>
    <row r="63" spans="5:19" x14ac:dyDescent="0.25">
      <c r="E63" t="s">
        <v>45</v>
      </c>
      <c r="S63" t="s">
        <v>178</v>
      </c>
    </row>
    <row r="64" spans="5:19" x14ac:dyDescent="0.25">
      <c r="E64" t="s">
        <v>46</v>
      </c>
      <c r="S64" t="s">
        <v>179</v>
      </c>
    </row>
    <row r="65" spans="5:19" x14ac:dyDescent="0.25">
      <c r="E65" t="s">
        <v>47</v>
      </c>
      <c r="S65" t="s">
        <v>180</v>
      </c>
    </row>
    <row r="66" spans="5:19" x14ac:dyDescent="0.25">
      <c r="E66" t="s">
        <v>48</v>
      </c>
      <c r="S66" t="s">
        <v>181</v>
      </c>
    </row>
    <row r="67" spans="5:19" x14ac:dyDescent="0.25">
      <c r="E67" t="s">
        <v>49</v>
      </c>
      <c r="S67" t="s">
        <v>182</v>
      </c>
    </row>
    <row r="68" spans="5:19" ht="14.95" customHeight="1" x14ac:dyDescent="0.25">
      <c r="E68" t="s">
        <v>50</v>
      </c>
      <c r="S68" t="s">
        <v>183</v>
      </c>
    </row>
    <row r="69" spans="5:19" x14ac:dyDescent="0.25">
      <c r="E69" t="s">
        <v>51</v>
      </c>
      <c r="S69" t="s">
        <v>177</v>
      </c>
    </row>
    <row r="70" spans="5:19" x14ac:dyDescent="0.25">
      <c r="E70" t="s">
        <v>52</v>
      </c>
      <c r="S70" t="s">
        <v>184</v>
      </c>
    </row>
    <row r="71" spans="5:19" ht="14.95" customHeight="1" x14ac:dyDescent="0.25">
      <c r="E71" t="s">
        <v>53</v>
      </c>
      <c r="S71" t="s">
        <v>185</v>
      </c>
    </row>
    <row r="72" spans="5:19" x14ac:dyDescent="0.25">
      <c r="E72" t="s">
        <v>54</v>
      </c>
      <c r="S72" t="s">
        <v>186</v>
      </c>
    </row>
    <row r="73" spans="5:19" x14ac:dyDescent="0.25">
      <c r="E73" t="s">
        <v>55</v>
      </c>
      <c r="S73" t="s">
        <v>187</v>
      </c>
    </row>
    <row r="74" spans="5:19" x14ac:dyDescent="0.25">
      <c r="E74" t="s">
        <v>56</v>
      </c>
      <c r="S74" t="s">
        <v>188</v>
      </c>
    </row>
    <row r="75" spans="5:19" x14ac:dyDescent="0.25">
      <c r="E75" t="s">
        <v>57</v>
      </c>
      <c r="S75" t="s">
        <v>189</v>
      </c>
    </row>
    <row r="76" spans="5:19" ht="14.95" customHeight="1" x14ac:dyDescent="0.25">
      <c r="E76" t="s">
        <v>58</v>
      </c>
      <c r="S76" t="s">
        <v>190</v>
      </c>
    </row>
    <row r="77" spans="5:19" x14ac:dyDescent="0.25">
      <c r="E77" t="s">
        <v>59</v>
      </c>
      <c r="S77" t="s">
        <v>191</v>
      </c>
    </row>
    <row r="78" spans="5:19" x14ac:dyDescent="0.25">
      <c r="E78" t="s">
        <v>273</v>
      </c>
      <c r="S78" t="s">
        <v>192</v>
      </c>
    </row>
    <row r="79" spans="5:19" x14ac:dyDescent="0.25">
      <c r="E79" t="s">
        <v>291</v>
      </c>
      <c r="S79" t="s">
        <v>193</v>
      </c>
    </row>
    <row r="80" spans="5:19" x14ac:dyDescent="0.25">
      <c r="E80" t="s">
        <v>317</v>
      </c>
      <c r="S80" t="s">
        <v>194</v>
      </c>
    </row>
    <row r="81" spans="5:19" x14ac:dyDescent="0.25">
      <c r="E81" t="s">
        <v>81</v>
      </c>
      <c r="S81" t="s">
        <v>195</v>
      </c>
    </row>
    <row r="82" spans="5:19" x14ac:dyDescent="0.25">
      <c r="E82" t="s">
        <v>82</v>
      </c>
      <c r="S82" t="s">
        <v>196</v>
      </c>
    </row>
    <row r="83" spans="5:19" x14ac:dyDescent="0.25">
      <c r="E83" t="s">
        <v>113</v>
      </c>
      <c r="S83" t="s">
        <v>197</v>
      </c>
    </row>
    <row r="84" spans="5:19" ht="14.95" customHeight="1" x14ac:dyDescent="0.25">
      <c r="E84" t="s">
        <v>83</v>
      </c>
      <c r="S84" t="s">
        <v>198</v>
      </c>
    </row>
    <row r="85" spans="5:19" x14ac:dyDescent="0.25">
      <c r="E85" t="s">
        <v>84</v>
      </c>
      <c r="S85" t="s">
        <v>199</v>
      </c>
    </row>
    <row r="86" spans="5:19" ht="14.95" customHeight="1" x14ac:dyDescent="0.25">
      <c r="E86" t="s">
        <v>85</v>
      </c>
      <c r="S86" t="s">
        <v>200</v>
      </c>
    </row>
    <row r="87" spans="5:19" x14ac:dyDescent="0.25">
      <c r="E87" t="s">
        <v>86</v>
      </c>
      <c r="S87" t="s">
        <v>201</v>
      </c>
    </row>
    <row r="88" spans="5:19" ht="14.95" customHeight="1" x14ac:dyDescent="0.25">
      <c r="E88" t="s">
        <v>87</v>
      </c>
      <c r="S88" t="s">
        <v>202</v>
      </c>
    </row>
    <row r="89" spans="5:19" x14ac:dyDescent="0.25">
      <c r="E89" t="s">
        <v>88</v>
      </c>
      <c r="S89" t="s">
        <v>203</v>
      </c>
    </row>
    <row r="90" spans="5:19" x14ac:dyDescent="0.25">
      <c r="E90" t="s">
        <v>89</v>
      </c>
      <c r="S90" t="s">
        <v>204</v>
      </c>
    </row>
    <row r="91" spans="5:19" x14ac:dyDescent="0.25">
      <c r="E91" t="s">
        <v>90</v>
      </c>
      <c r="S91" t="s">
        <v>205</v>
      </c>
    </row>
    <row r="92" spans="5:19" x14ac:dyDescent="0.25">
      <c r="E92" t="s">
        <v>272</v>
      </c>
      <c r="S92" t="s">
        <v>206</v>
      </c>
    </row>
    <row r="93" spans="5:19" ht="14.95" customHeight="1" x14ac:dyDescent="0.25">
      <c r="E93" t="s">
        <v>283</v>
      </c>
      <c r="S93" t="s">
        <v>207</v>
      </c>
    </row>
    <row r="94" spans="5:19" x14ac:dyDescent="0.25">
      <c r="E94" t="s">
        <v>292</v>
      </c>
      <c r="S94" t="s">
        <v>208</v>
      </c>
    </row>
    <row r="95" spans="5:19" x14ac:dyDescent="0.25">
      <c r="E95" t="s">
        <v>286</v>
      </c>
      <c r="S95" t="s">
        <v>209</v>
      </c>
    </row>
    <row r="96" spans="5:19" x14ac:dyDescent="0.25">
      <c r="E96" t="s">
        <v>287</v>
      </c>
      <c r="S96" t="s">
        <v>210</v>
      </c>
    </row>
    <row r="97" spans="5:19" x14ac:dyDescent="0.25">
      <c r="E97" t="s">
        <v>288</v>
      </c>
      <c r="S97" t="s">
        <v>211</v>
      </c>
    </row>
    <row r="98" spans="5:19" x14ac:dyDescent="0.25">
      <c r="E98" t="s">
        <v>300</v>
      </c>
      <c r="S98" t="s">
        <v>212</v>
      </c>
    </row>
    <row r="99" spans="5:19" x14ac:dyDescent="0.25">
      <c r="S99" t="s">
        <v>213</v>
      </c>
    </row>
    <row r="100" spans="5:19" x14ac:dyDescent="0.25">
      <c r="S100" t="s">
        <v>214</v>
      </c>
    </row>
    <row r="101" spans="5:19" x14ac:dyDescent="0.25">
      <c r="S101" t="s">
        <v>215</v>
      </c>
    </row>
    <row r="102" spans="5:19" x14ac:dyDescent="0.25">
      <c r="S102" t="s">
        <v>216</v>
      </c>
    </row>
    <row r="103" spans="5:19" x14ac:dyDescent="0.25">
      <c r="S103" t="s">
        <v>217</v>
      </c>
    </row>
    <row r="104" spans="5:19" x14ac:dyDescent="0.25">
      <c r="S104" t="s">
        <v>218</v>
      </c>
    </row>
    <row r="105" spans="5:19" x14ac:dyDescent="0.25">
      <c r="S105" t="s">
        <v>219</v>
      </c>
    </row>
    <row r="106" spans="5:19" x14ac:dyDescent="0.25">
      <c r="S106" t="s">
        <v>220</v>
      </c>
    </row>
    <row r="107" spans="5:19" x14ac:dyDescent="0.25">
      <c r="S107" t="s">
        <v>221</v>
      </c>
    </row>
    <row r="108" spans="5:19" x14ac:dyDescent="0.25">
      <c r="S108" t="s">
        <v>222</v>
      </c>
    </row>
    <row r="109" spans="5:19" x14ac:dyDescent="0.25">
      <c r="S109" t="s">
        <v>223</v>
      </c>
    </row>
    <row r="110" spans="5:19" x14ac:dyDescent="0.25">
      <c r="S110" t="s">
        <v>224</v>
      </c>
    </row>
    <row r="111" spans="5:19" x14ac:dyDescent="0.25">
      <c r="S111" t="s">
        <v>225</v>
      </c>
    </row>
    <row r="112" spans="5:19" x14ac:dyDescent="0.25">
      <c r="S112" t="s">
        <v>226</v>
      </c>
    </row>
    <row r="113" spans="19:19" x14ac:dyDescent="0.25">
      <c r="S113" t="s">
        <v>227</v>
      </c>
    </row>
    <row r="114" spans="19:19" x14ac:dyDescent="0.25">
      <c r="S114" t="s">
        <v>228</v>
      </c>
    </row>
    <row r="115" spans="19:19" x14ac:dyDescent="0.25">
      <c r="S115" t="s">
        <v>229</v>
      </c>
    </row>
    <row r="116" spans="19:19" x14ac:dyDescent="0.25">
      <c r="S116" t="s">
        <v>230</v>
      </c>
    </row>
  </sheetData>
  <sheetProtection selectLockedCells="1" selectUnlockedCells="1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20</vt:i4>
      </vt:variant>
    </vt:vector>
  </HeadingPairs>
  <TitlesOfParts>
    <vt:vector size="22" baseType="lpstr">
      <vt:lpstr>Заказ</vt:lpstr>
      <vt:lpstr>massiv</vt:lpstr>
      <vt:lpstr>ВИД_ВСТАВКИ</vt:lpstr>
      <vt:lpstr>Зеркало1</vt:lpstr>
      <vt:lpstr>Патина</vt:lpstr>
      <vt:lpstr>Радиус600</vt:lpstr>
      <vt:lpstr>Расчёт</vt:lpstr>
      <vt:lpstr>Рисунок</vt:lpstr>
      <vt:lpstr>ТЕКСТУРА</vt:lpstr>
      <vt:lpstr>ТИП</vt:lpstr>
      <vt:lpstr>Тип_Р</vt:lpstr>
      <vt:lpstr>Толщина</vt:lpstr>
      <vt:lpstr>Фрезеровка</vt:lpstr>
      <vt:lpstr>Фрезеровка_c_патиной</vt:lpstr>
      <vt:lpstr>Фрезеровка_торцевая</vt:lpstr>
      <vt:lpstr>Фрезеровка_торцевая_K</vt:lpstr>
      <vt:lpstr>Фрезеровка_торцевая_K_с_патиной</vt:lpstr>
      <vt:lpstr>Фрезеровка_торцевая_с_патиной</vt:lpstr>
      <vt:lpstr>Фрезеровка10</vt:lpstr>
      <vt:lpstr>ХОРДА600</vt:lpstr>
      <vt:lpstr>Цвет</vt:lpstr>
      <vt:lpstr>ЦветПатина</vt:lpstr>
    </vt:vector>
  </TitlesOfParts>
  <Company>JSC DRSK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Синицын Дмитрий Сергеевич</dc:creator>
  <cp:lastModifiedBy>Marketer</cp:lastModifiedBy>
  <cp:lastPrinted>2019-06-17T02:33:17Z</cp:lastPrinted>
  <dcterms:created xsi:type="dcterms:W3CDTF">2015-03-18T01:18:45Z</dcterms:created>
  <dcterms:modified xsi:type="dcterms:W3CDTF">2025-04-15T02:38:53Z</dcterms:modified>
</cp:coreProperties>
</file>